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jtavares\Downloads\"/>
    </mc:Choice>
  </mc:AlternateContent>
  <xr:revisionPtr revIDLastSave="0" documentId="13_ncr:1_{553E8C73-9ACF-4CD0-837E-7B32E6A2F38D}" xr6:coauthVersionLast="47" xr6:coauthVersionMax="47" xr10:uidLastSave="{00000000-0000-0000-0000-000000000000}"/>
  <bookViews>
    <workbookView xWindow="28680" yWindow="-120" windowWidth="29040" windowHeight="15840" tabRatio="783" xr2:uid="{00000000-000D-0000-FFFF-FFFF00000000}"/>
  </bookViews>
  <sheets>
    <sheet name="Demonstrativo geral PCG" sheetId="5" r:id="rId1"/>
    <sheet name="Detalhamento RCL" sheetId="6" r:id="rId2"/>
    <sheet name="Resumo PCG e Gratuidade" sheetId="9" r:id="rId3"/>
  </sheets>
  <definedNames>
    <definedName name="_xlnm._FilterDatabase" localSheetId="2" hidden="1">'Resumo PCG e Gratuidade'!$P$2:$R$3</definedName>
    <definedName name="_xlnm.Print_Area" localSheetId="1">'Detalhamento RCL'!$A$1:$E$32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1" i="9" l="1"/>
  <c r="E5" i="9"/>
  <c r="E4" i="9"/>
  <c r="E29" i="6" l="1"/>
  <c r="E7" i="6"/>
  <c r="H31" i="9"/>
  <c r="H30" i="9"/>
  <c r="H29" i="9"/>
  <c r="H28" i="9"/>
  <c r="H27" i="9"/>
  <c r="H26" i="9"/>
  <c r="H25" i="9"/>
  <c r="H24" i="9"/>
  <c r="H23" i="9"/>
  <c r="H22" i="9"/>
  <c r="H21" i="9"/>
  <c r="H20" i="9"/>
  <c r="H19" i="9"/>
  <c r="H18" i="9"/>
  <c r="H17" i="9"/>
  <c r="H16" i="9"/>
  <c r="H15" i="9"/>
  <c r="H14" i="9"/>
  <c r="H13" i="9"/>
  <c r="H12" i="9"/>
  <c r="H10" i="9"/>
  <c r="H9" i="9"/>
  <c r="H8" i="9"/>
  <c r="H7" i="9"/>
  <c r="H6" i="9"/>
  <c r="H5" i="9"/>
  <c r="H4" i="9"/>
  <c r="E31" i="9"/>
  <c r="E30" i="9"/>
  <c r="E29" i="9"/>
  <c r="E28" i="9"/>
  <c r="E27" i="9"/>
  <c r="E26" i="9"/>
  <c r="E25" i="9"/>
  <c r="E24" i="9"/>
  <c r="E23" i="9"/>
  <c r="E22" i="9"/>
  <c r="E21" i="9"/>
  <c r="E20" i="9"/>
  <c r="E19" i="9"/>
  <c r="E18" i="9"/>
  <c r="E17" i="9"/>
  <c r="E16" i="9"/>
  <c r="E15" i="9"/>
  <c r="E14" i="9"/>
  <c r="E13" i="9"/>
  <c r="E12" i="9"/>
  <c r="E11" i="9"/>
  <c r="E10" i="9"/>
  <c r="E9" i="9"/>
  <c r="E8" i="9"/>
  <c r="E7" i="9"/>
  <c r="E6" i="9"/>
  <c r="J31" i="9"/>
  <c r="J30" i="9"/>
  <c r="J29" i="9"/>
  <c r="J28" i="9"/>
  <c r="J27" i="9"/>
  <c r="J26" i="9"/>
  <c r="J25" i="9"/>
  <c r="J24" i="9"/>
  <c r="J23" i="9"/>
  <c r="J22" i="9"/>
  <c r="J21" i="9"/>
  <c r="J20" i="9"/>
  <c r="J19" i="9"/>
  <c r="J18" i="9"/>
  <c r="J17" i="9"/>
  <c r="J16" i="9"/>
  <c r="J15" i="9"/>
  <c r="J14" i="9"/>
  <c r="J13" i="9"/>
  <c r="J12" i="9"/>
  <c r="J11" i="9"/>
  <c r="J10" i="9"/>
  <c r="J9" i="9"/>
  <c r="J8" i="9"/>
  <c r="J7" i="9"/>
  <c r="J6" i="9"/>
  <c r="J5" i="9"/>
  <c r="J4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1" i="9"/>
  <c r="I10" i="9"/>
  <c r="I9" i="9"/>
  <c r="I8" i="9"/>
  <c r="I7" i="9"/>
  <c r="I6" i="9"/>
  <c r="I5" i="9"/>
  <c r="I4" i="9"/>
  <c r="G32" i="9"/>
  <c r="B22" i="5" s="1"/>
  <c r="D32" i="9"/>
  <c r="B19" i="5" s="1"/>
  <c r="N25" i="9"/>
  <c r="M25" i="9"/>
  <c r="N21" i="9"/>
  <c r="M21" i="9"/>
  <c r="N14" i="9"/>
  <c r="M14" i="9"/>
  <c r="N12" i="9"/>
  <c r="M12" i="9"/>
  <c r="N4" i="9"/>
  <c r="M4" i="9"/>
  <c r="F32" i="9"/>
  <c r="B21" i="5" s="1"/>
  <c r="C32" i="9"/>
  <c r="B18" i="5" s="1"/>
  <c r="B32" i="9"/>
  <c r="D32" i="6"/>
  <c r="C32" i="6"/>
  <c r="B32" i="6"/>
  <c r="H32" i="9" l="1"/>
  <c r="E32" i="9"/>
  <c r="I32" i="9"/>
  <c r="J32" i="9"/>
  <c r="B20" i="5"/>
  <c r="B17" i="5"/>
  <c r="M29" i="9"/>
  <c r="N29" i="9"/>
  <c r="E31" i="6"/>
  <c r="E4" i="6"/>
  <c r="E5" i="6" l="1"/>
  <c r="E30" i="6"/>
  <c r="E28" i="6"/>
  <c r="E27" i="6"/>
  <c r="E26" i="6"/>
  <c r="E25" i="6"/>
  <c r="E24" i="6"/>
  <c r="E23" i="6"/>
  <c r="E22" i="6"/>
  <c r="E21" i="6"/>
  <c r="E20" i="6"/>
  <c r="E19" i="6"/>
  <c r="E18" i="6"/>
  <c r="E17" i="6"/>
  <c r="E16" i="6"/>
  <c r="E15" i="6"/>
  <c r="E14" i="6"/>
  <c r="E13" i="6"/>
  <c r="E12" i="6"/>
  <c r="E11" i="6"/>
  <c r="E10" i="6"/>
  <c r="E9" i="6"/>
  <c r="E8" i="6"/>
  <c r="E6" i="6"/>
  <c r="E32" i="6" l="1"/>
  <c r="B5" i="5"/>
  <c r="B4" i="5"/>
  <c r="B3" i="5" l="1"/>
  <c r="B6" i="5" s="1"/>
  <c r="B26" i="5" l="1"/>
  <c r="B24" i="5"/>
  <c r="B8" i="5"/>
  <c r="B12" i="5"/>
  <c r="B10" i="5" l="1"/>
  <c r="B14" i="5"/>
</calcChain>
</file>

<file path=xl/sharedStrings.xml><?xml version="1.0" encoding="utf-8"?>
<sst xmlns="http://schemas.openxmlformats.org/spreadsheetml/2006/main" count="3052" uniqueCount="325">
  <si>
    <t>Demonstrativo do Cumprimento da Aplicação de Recursos no Programa de Comprometimento e Gratuidade (PCG)</t>
  </si>
  <si>
    <t>RECEITAS</t>
  </si>
  <si>
    <t>Valor (R$)</t>
  </si>
  <si>
    <t>Receita de Contribuição Compulsória Bruta</t>
  </si>
  <si>
    <t>(-) Comissão paga ao órgão arrecadador</t>
  </si>
  <si>
    <t>(-) Contribuição às Federações</t>
  </si>
  <si>
    <t>(=) Receita de Contribuição Compulsória Líquida (RCCL)</t>
  </si>
  <si>
    <t>Compromisso de Aplicação de Recursos no PCG (33,33%)</t>
  </si>
  <si>
    <t>(+/-) Saldo do Exercício Anterior</t>
  </si>
  <si>
    <t>(=) Compromisso Total de Aplicação em Educação</t>
  </si>
  <si>
    <t>Compromisso de Aplicação de Recursos em Gratuidade (50% de 33,33%)</t>
  </si>
  <si>
    <t>(=) Compromisso Total de Aplicação em Gratuidade</t>
  </si>
  <si>
    <t>DESPESAS</t>
  </si>
  <si>
    <t>PCG</t>
  </si>
  <si>
    <t>em Gratuidade</t>
  </si>
  <si>
    <t>Resultado do Cumprimento da Aplicação de Recursos no PCG (Meta: 33,33%)</t>
  </si>
  <si>
    <t>Percentual da Receita Líquida de Contribuição Destinado ao PCG</t>
  </si>
  <si>
    <t>Resultado do Cumprimento da Aplicação de Recursos em Gratuidade (Meta: 16,67%)</t>
  </si>
  <si>
    <t>Percentual da Receita Líquida de Contribuição Destinado à Gratuidade</t>
  </si>
  <si>
    <t>Detalhamento da Receita de Contribuição Compulsória</t>
  </si>
  <si>
    <t>DR/DN</t>
  </si>
  <si>
    <t>Receita Compulsória Bruta</t>
  </si>
  <si>
    <t>Comissão paga ao órgão arrecadador</t>
  </si>
  <si>
    <t>Contribuição à Confederação Nacional e às Federações</t>
  </si>
  <si>
    <t>Receita Compulsória Líquida</t>
  </si>
  <si>
    <t>AC</t>
  </si>
  <si>
    <t>AL</t>
  </si>
  <si>
    <t>AM</t>
  </si>
  <si>
    <t>AP</t>
  </si>
  <si>
    <t>BA</t>
  </si>
  <si>
    <t>CE</t>
  </si>
  <si>
    <t>DF</t>
  </si>
  <si>
    <t>ES</t>
  </si>
  <si>
    <t>GO</t>
  </si>
  <si>
    <t>MA</t>
  </si>
  <si>
    <t>MG</t>
  </si>
  <si>
    <t>MS</t>
  </si>
  <si>
    <t>MT</t>
  </si>
  <si>
    <t>PA</t>
  </si>
  <si>
    <t>PB</t>
  </si>
  <si>
    <t>PE</t>
  </si>
  <si>
    <t>PI</t>
  </si>
  <si>
    <t>PR</t>
  </si>
  <si>
    <t>RJ</t>
  </si>
  <si>
    <t>RN</t>
  </si>
  <si>
    <t>RO</t>
  </si>
  <si>
    <t>RR</t>
  </si>
  <si>
    <t>RS</t>
  </si>
  <si>
    <t>SC</t>
  </si>
  <si>
    <t>SE</t>
  </si>
  <si>
    <t>SP</t>
  </si>
  <si>
    <t>TO</t>
  </si>
  <si>
    <t>DN</t>
  </si>
  <si>
    <t>TOTAL</t>
  </si>
  <si>
    <t>Programa de Comprometimento e Gratuidade
Por Programa / Atividade</t>
  </si>
  <si>
    <t>Programa de Comprometimento e Gratuidade
Por DR ou DN, Programa e Atividade</t>
  </si>
  <si>
    <t>Programa de Comprometimento e Gratuidade
Quantitativo de Inscrições e de Produção*</t>
  </si>
  <si>
    <t xml:space="preserve"> Receita Compulsória Líquida 
(R$)</t>
  </si>
  <si>
    <t>PCG Total 
(R$)</t>
  </si>
  <si>
    <t>Gratuidade 
(R$)</t>
  </si>
  <si>
    <t>% 
PCG Total</t>
  </si>
  <si>
    <t>% Gratuidade</t>
  </si>
  <si>
    <t>Programa / Atividade</t>
  </si>
  <si>
    <t>DR ou DN /Programa / Atividade</t>
  </si>
  <si>
    <t>DR / Programa / Atividade / Modalidade / Realização</t>
  </si>
  <si>
    <t xml:space="preserve">Inscrições PCG Total </t>
  </si>
  <si>
    <t xml:space="preserve">Produção* PCG Total </t>
  </si>
  <si>
    <t>Incrições Gratuidade</t>
  </si>
  <si>
    <t xml:space="preserve"> Produção* Gratuidade</t>
  </si>
  <si>
    <t>1. Educação</t>
  </si>
  <si>
    <t>Educação Infantil</t>
  </si>
  <si>
    <t>Ensino Fundamental</t>
  </si>
  <si>
    <t>1.1. Educação Infantil</t>
  </si>
  <si>
    <t>Ensino Médio</t>
  </si>
  <si>
    <t>1.2. Ensino Fundamental</t>
  </si>
  <si>
    <t>Sem Modalidade</t>
  </si>
  <si>
    <t>Educação de Jovens e Adultos</t>
  </si>
  <si>
    <t>1.4. Educação de Jovens e Adultos</t>
  </si>
  <si>
    <t>Educação Complementar</t>
  </si>
  <si>
    <t>1.5. Educação Complementar</t>
  </si>
  <si>
    <t>Cursos de Valorização Social</t>
  </si>
  <si>
    <t xml:space="preserve">Educação em Ciências e Humanidades </t>
  </si>
  <si>
    <t>2. Saúde</t>
  </si>
  <si>
    <t>Educação em Saúde</t>
  </si>
  <si>
    <t>3. Cultura</t>
  </si>
  <si>
    <t>Artes Cênicas</t>
  </si>
  <si>
    <t>Artes Visuais</t>
  </si>
  <si>
    <t>Música</t>
  </si>
  <si>
    <t>2.3. Educação em Saúde</t>
  </si>
  <si>
    <t>Acompanhamento Pedagógico</t>
  </si>
  <si>
    <t>Literatura</t>
  </si>
  <si>
    <t>Audiovisual</t>
  </si>
  <si>
    <t>3.1. Artes Cênicas</t>
  </si>
  <si>
    <t>Biblioteca</t>
  </si>
  <si>
    <t>3.2. Artes Visuais</t>
  </si>
  <si>
    <t>4. Lazer</t>
  </si>
  <si>
    <t>3.3. Música</t>
  </si>
  <si>
    <t>Desenvolvimento Físico-Esportivo</t>
  </si>
  <si>
    <t>3.4. Literatura</t>
  </si>
  <si>
    <t>Recreação</t>
  </si>
  <si>
    <t>3.5. Audiovisual</t>
  </si>
  <si>
    <t>Turismo Social</t>
  </si>
  <si>
    <t>3.6. Biblioteca</t>
  </si>
  <si>
    <t>5. Assistência</t>
  </si>
  <si>
    <t>Desenvolvimento Comunitário</t>
  </si>
  <si>
    <t>4.1. Desenvolvimento Físico-Esportivo</t>
  </si>
  <si>
    <t>Segurança Alimentar e Apoio Social</t>
  </si>
  <si>
    <t>4.2. Recreação</t>
  </si>
  <si>
    <t>Trabalho Social com Grupos</t>
  </si>
  <si>
    <t>4.3. Turismo Social</t>
  </si>
  <si>
    <t>Total Geral</t>
  </si>
  <si>
    <t>5.2. Segurança Alimentar e Apoio Social</t>
  </si>
  <si>
    <t>5.3. Trabalho Social com Grupos</t>
  </si>
  <si>
    <t>1.3. Ensino Médio</t>
  </si>
  <si>
    <t>Circo</t>
  </si>
  <si>
    <t>Dança</t>
  </si>
  <si>
    <t>Teatro</t>
  </si>
  <si>
    <t>1.6. Cursos de Valorização Social</t>
  </si>
  <si>
    <t>Eventos Físico-Esportivos</t>
  </si>
  <si>
    <t>5.1. Desenvolvimento Comunitário</t>
  </si>
  <si>
    <t xml:space="preserve">Formação Esportiva </t>
  </si>
  <si>
    <t>Turismo Emissivo</t>
  </si>
  <si>
    <t>Desenvolvimento de Capacidades</t>
  </si>
  <si>
    <t>Complementação Curricular</t>
  </si>
  <si>
    <t xml:space="preserve">Aperfeiçoamento Especializado </t>
  </si>
  <si>
    <t>Ciências</t>
  </si>
  <si>
    <t>Meio Ambiente</t>
  </si>
  <si>
    <t>Turismo Receptivo</t>
  </si>
  <si>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>O Referencial Programático do Sesc é dividido em quatro níveis (Programa / Atividade / Modalidade / Realização), sendo a produção registrada no nível de Realização e o orçamento no nível de Atividade, conforme art. 6º - "</t>
    </r>
    <r>
      <rPr>
        <i/>
        <sz val="11"/>
        <color theme="1"/>
        <rFont val="Calibri"/>
        <family val="2"/>
        <scheme val="minor"/>
      </rPr>
      <t xml:space="preserve">O Orçamento-Programa deverá ser elaborado, por conta orçamentária, no centro de custo operacional, vinculado ao Progframa e Atividade do Referencial Programático do Sesc, devendo os relatórios orçamentários serem apresentados no nível de Atividade." </t>
    </r>
    <r>
      <rPr>
        <sz val="11"/>
        <color theme="1"/>
        <rFont val="Calibri"/>
        <family val="2"/>
        <scheme val="minor"/>
      </rPr>
      <t>do Código de Contabilidade e Orçamento (Codeco) vigente.</t>
    </r>
  </si>
  <si>
    <t>Humanidades</t>
  </si>
  <si>
    <t>Programação (DR/DN)</t>
  </si>
  <si>
    <t>Acordo MTUR</t>
  </si>
  <si>
    <t>Programa de Comprometimento e Gratuidade
Resumo Sesc 2023</t>
  </si>
  <si>
    <t>Programação DR/DN</t>
  </si>
  <si>
    <t>Total PCG</t>
  </si>
  <si>
    <t>Total Gratuidade</t>
  </si>
  <si>
    <t>Educação</t>
  </si>
  <si>
    <t>Saúde</t>
  </si>
  <si>
    <t>Cultura</t>
  </si>
  <si>
    <t>Lazer</t>
  </si>
  <si>
    <t>Assistência</t>
  </si>
  <si>
    <t>Educação em Ciências e Humanidades</t>
  </si>
  <si>
    <t>Pré-escola (1102)</t>
  </si>
  <si>
    <t>Anos iniciais (1201)</t>
  </si>
  <si>
    <t>Alfabetização (1401)</t>
  </si>
  <si>
    <t>Anos iniciais do ensino fundamental (1402)</t>
  </si>
  <si>
    <t>Curso (1511)</t>
  </si>
  <si>
    <t>Creche (1101)</t>
  </si>
  <si>
    <t>Encontro (2303)</t>
  </si>
  <si>
    <t>Oficina (2305)</t>
  </si>
  <si>
    <t>Orientação (2306)</t>
  </si>
  <si>
    <t>Palestra (2307)</t>
  </si>
  <si>
    <t>Roda de conversa (2308)</t>
  </si>
  <si>
    <t>Vivência (23011)</t>
  </si>
  <si>
    <t>Apresentação (3111)</t>
  </si>
  <si>
    <t>Curso (3112)</t>
  </si>
  <si>
    <t>Apresentação (3121)</t>
  </si>
  <si>
    <t>Curso (3122)</t>
  </si>
  <si>
    <t>Apresentação (3131)</t>
  </si>
  <si>
    <t>Curso (3132)</t>
  </si>
  <si>
    <t>Oficina (3138)</t>
  </si>
  <si>
    <t>Palestra (3139)</t>
  </si>
  <si>
    <t>Curso (3201)</t>
  </si>
  <si>
    <t>Exposição de arte (3204)</t>
  </si>
  <si>
    <t>Oficina (3207)</t>
  </si>
  <si>
    <t>Visita mediada à exposição (32010)</t>
  </si>
  <si>
    <t>Apresentação (3301)</t>
  </si>
  <si>
    <t>Curso (3302)</t>
  </si>
  <si>
    <t>Oficina (3308)</t>
  </si>
  <si>
    <t>Apresentação (3401)</t>
  </si>
  <si>
    <t>Curso (3402)</t>
  </si>
  <si>
    <t>Debate (3403)</t>
  </si>
  <si>
    <t>Exposição (3405)</t>
  </si>
  <si>
    <t>Mediação (3408)</t>
  </si>
  <si>
    <t>Oficina (3409)</t>
  </si>
  <si>
    <t>Curso (3501)</t>
  </si>
  <si>
    <t>Debate (3502)</t>
  </si>
  <si>
    <t>Exibição (3504)</t>
  </si>
  <si>
    <t>Oficina (3508)</t>
  </si>
  <si>
    <t>Consulta (3602)</t>
  </si>
  <si>
    <t>Empréstimo (3603)</t>
  </si>
  <si>
    <t>Oficina (3604)</t>
  </si>
  <si>
    <t>Oficina (4124)</t>
  </si>
  <si>
    <t>Palestra (4125)</t>
  </si>
  <si>
    <t>Esporte coletivo (4141)</t>
  </si>
  <si>
    <t>Esporte individual (4142)</t>
  </si>
  <si>
    <t>Multipráticas esportivas (4145)</t>
  </si>
  <si>
    <t>Colônia de férias (4201)</t>
  </si>
  <si>
    <t>Excursão (4311)</t>
  </si>
  <si>
    <t>Passeio (4312)</t>
  </si>
  <si>
    <t>Consulta Social (5303)</t>
  </si>
  <si>
    <t>Curso (5304)</t>
  </si>
  <si>
    <t>Encontro (5305)</t>
  </si>
  <si>
    <t>Oficina (5306)</t>
  </si>
  <si>
    <t>Reunião (5308)</t>
  </si>
  <si>
    <t>Anos finais (1202)</t>
  </si>
  <si>
    <t>Anos letivos (1301)</t>
  </si>
  <si>
    <t>Anos finais do ensino fundamental (1403)</t>
  </si>
  <si>
    <t>Ensino médio (1404)</t>
  </si>
  <si>
    <t>Curso (1521)</t>
  </si>
  <si>
    <t>Curso (1532)</t>
  </si>
  <si>
    <t>Curso (1601)</t>
  </si>
  <si>
    <t>Exposição (1713)</t>
  </si>
  <si>
    <t>Exposição (1724)</t>
  </si>
  <si>
    <t>Palestra (1726)</t>
  </si>
  <si>
    <t>Exposição (1733)</t>
  </si>
  <si>
    <t>Oficina (1734)</t>
  </si>
  <si>
    <t>Debate (3202)</t>
  </si>
  <si>
    <t>Palestra (3208)</t>
  </si>
  <si>
    <t>Palestra (34010)</t>
  </si>
  <si>
    <t>Luta (4144)</t>
  </si>
  <si>
    <t>Palestra (5307)</t>
  </si>
  <si>
    <t>Visita Domiciliar, institucional e comunit. (5309)</t>
  </si>
  <si>
    <t>Congresso (1531)</t>
  </si>
  <si>
    <t>Oficina (1533)</t>
  </si>
  <si>
    <t>Palestra (1534)</t>
  </si>
  <si>
    <t>Curso (2302)</t>
  </si>
  <si>
    <t>Exposição mediada (2304)</t>
  </si>
  <si>
    <t>Oficina (1602)</t>
  </si>
  <si>
    <t>Curso (5102)</t>
  </si>
  <si>
    <t>Oficina (5104)</t>
  </si>
  <si>
    <t>Oficina (1714)</t>
  </si>
  <si>
    <t>Palestra (1715)</t>
  </si>
  <si>
    <t>Roda de conversa (1716)</t>
  </si>
  <si>
    <t>Visita mediada (1717)</t>
  </si>
  <si>
    <t>Palestra (1735)</t>
  </si>
  <si>
    <t>Roda de conversa (1736)</t>
  </si>
  <si>
    <t>Vivência (1738)</t>
  </si>
  <si>
    <t>Videodebate (2310)</t>
  </si>
  <si>
    <t>Debate (3113)</t>
  </si>
  <si>
    <t>Oficina (3118)</t>
  </si>
  <si>
    <t>Palestra (3119)</t>
  </si>
  <si>
    <t>Debate (3123)</t>
  </si>
  <si>
    <t>Exposição (3125)</t>
  </si>
  <si>
    <t>Oficina (3128)</t>
  </si>
  <si>
    <t>Palestra (3129)</t>
  </si>
  <si>
    <t>Debate (3133)</t>
  </si>
  <si>
    <t>Exposição (3135)</t>
  </si>
  <si>
    <t>Debate (3303)</t>
  </si>
  <si>
    <t>Exposição (3305)</t>
  </si>
  <si>
    <t>Palestra (3309)</t>
  </si>
  <si>
    <t>Passeio local (4323)</t>
  </si>
  <si>
    <t>Oficina (1512)</t>
  </si>
  <si>
    <t>Oficina (1522)</t>
  </si>
  <si>
    <t>Curso (1711)</t>
  </si>
  <si>
    <t>Debate (1712)</t>
  </si>
  <si>
    <t>Palestra (3509)</t>
  </si>
  <si>
    <t>Roda de conversa (5107)</t>
  </si>
  <si>
    <t>Visita mediada (1737)</t>
  </si>
  <si>
    <t>Progressão parcial (1203)</t>
  </si>
  <si>
    <t>Progressão parcial (1302)</t>
  </si>
  <si>
    <t>Encontro (5103)</t>
  </si>
  <si>
    <t>Curso (5221)</t>
  </si>
  <si>
    <t>Encontro (5222)</t>
  </si>
  <si>
    <t>Oficina (5223)</t>
  </si>
  <si>
    <t>Orientação (5224)</t>
  </si>
  <si>
    <t>Palestra (5225)</t>
  </si>
  <si>
    <t>Ação de voluntariado (5301)</t>
  </si>
  <si>
    <t>Palestra (5105)</t>
  </si>
  <si>
    <t>Palestra (1523)</t>
  </si>
  <si>
    <t>Visita mediada (1728)</t>
  </si>
  <si>
    <t>Seminário (1535)</t>
  </si>
  <si>
    <t>Curso (1731)</t>
  </si>
  <si>
    <t>Debate (1732)</t>
  </si>
  <si>
    <t>Exposição (3505)</t>
  </si>
  <si>
    <t>Palestra (1603)</t>
  </si>
  <si>
    <t>Palestra (1513)</t>
  </si>
  <si>
    <t>Apresentação (1721)</t>
  </si>
  <si>
    <t>Curso (1722)</t>
  </si>
  <si>
    <t>Debate (1723)</t>
  </si>
  <si>
    <t>Oficina (1725)</t>
  </si>
  <si>
    <t>Roda de conversa (1727)</t>
  </si>
  <si>
    <t>Exposição (3115)</t>
  </si>
  <si>
    <r>
      <rPr>
        <b/>
        <sz val="10"/>
        <color rgb="FF000000"/>
        <rFont val="Calibri"/>
        <family val="2"/>
      </rPr>
      <t>Data de fechamento:</t>
    </r>
    <r>
      <rPr>
        <sz val="10"/>
        <color rgb="FF000000"/>
        <rFont val="Calibri"/>
        <family val="2"/>
      </rPr>
      <t xml:space="preserve"> 15/03/2024.
</t>
    </r>
    <r>
      <rPr>
        <b/>
        <sz val="10"/>
        <color rgb="FF000000"/>
        <rFont val="Calibri"/>
        <family val="2"/>
      </rPr>
      <t>Fonte:</t>
    </r>
    <r>
      <rPr>
        <sz val="10"/>
        <color rgb="FF000000"/>
        <rFont val="Calibri"/>
        <family val="2"/>
      </rPr>
      <t xml:space="preserve"> Quadros Programa de Comprometimento e Gratuidade (PCG) de 27 Departamentos Regionais e Departamento Nacional após análise do Conselho Fiscal do Sesc.</t>
    </r>
  </si>
  <si>
    <t>1.7. Educação em Ciências e Humanidades</t>
  </si>
  <si>
    <t>* Produção por Realizações possuem variáveis distintas, por este motivo não é possível calcular seu total (somatório) nos Programas/Atividades/Modaidades. Segue listagem de cada variável de produção utilizada pelo Sesc e suas respectivas Realizações:</t>
  </si>
  <si>
    <t>Variável: Clientes (Novas Inscrições)</t>
  </si>
  <si>
    <t xml:space="preserve">Progressão parcial </t>
  </si>
  <si>
    <t>Variável: Clientes presentes</t>
  </si>
  <si>
    <t xml:space="preserve">Empréstimo </t>
  </si>
  <si>
    <t>Variável: Frequência</t>
  </si>
  <si>
    <t xml:space="preserve">Creche </t>
  </si>
  <si>
    <t xml:space="preserve">Pré-escola </t>
  </si>
  <si>
    <t xml:space="preserve">Anos iniciais </t>
  </si>
  <si>
    <t xml:space="preserve">Anos finais </t>
  </si>
  <si>
    <t xml:space="preserve">Anos letivos </t>
  </si>
  <si>
    <t xml:space="preserve">Alfabetização </t>
  </si>
  <si>
    <t xml:space="preserve">Anos iniciais do ensino fundamental </t>
  </si>
  <si>
    <t xml:space="preserve">Anos finais do ensino fundamental </t>
  </si>
  <si>
    <t xml:space="preserve">Ensino médio </t>
  </si>
  <si>
    <t xml:space="preserve">Curso </t>
  </si>
  <si>
    <t xml:space="preserve">Oficina </t>
  </si>
  <si>
    <t xml:space="preserve">Congresso </t>
  </si>
  <si>
    <t xml:space="preserve">Seminário </t>
  </si>
  <si>
    <t xml:space="preserve">Esporte coletivo </t>
  </si>
  <si>
    <t xml:space="preserve">Esporte individual </t>
  </si>
  <si>
    <t xml:space="preserve">Luta </t>
  </si>
  <si>
    <t xml:space="preserve">Multipráticas esportivas </t>
  </si>
  <si>
    <t xml:space="preserve">Colônia de férias </t>
  </si>
  <si>
    <t xml:space="preserve">Excursão </t>
  </si>
  <si>
    <t xml:space="preserve">Passeio </t>
  </si>
  <si>
    <t xml:space="preserve">Passeio local </t>
  </si>
  <si>
    <t>Variável: Participantes</t>
  </si>
  <si>
    <t xml:space="preserve">Debate </t>
  </si>
  <si>
    <t xml:space="preserve">Roda de conversa </t>
  </si>
  <si>
    <t xml:space="preserve">Visita mediada </t>
  </si>
  <si>
    <t xml:space="preserve">Vivência </t>
  </si>
  <si>
    <t xml:space="preserve">Encontro </t>
  </si>
  <si>
    <t xml:space="preserve">Orientação </t>
  </si>
  <si>
    <t xml:space="preserve">Visita mediada à exposição </t>
  </si>
  <si>
    <t xml:space="preserve">Mediação </t>
  </si>
  <si>
    <t xml:space="preserve">Ação de voluntariado </t>
  </si>
  <si>
    <t xml:space="preserve">Consulta Social </t>
  </si>
  <si>
    <t xml:space="preserve">Reunião </t>
  </si>
  <si>
    <t xml:space="preserve">Visita Domiciliar, institucional e comunit. </t>
  </si>
  <si>
    <t>Variável: Pessoas presentes</t>
  </si>
  <si>
    <t xml:space="preserve">Consulta </t>
  </si>
  <si>
    <t>Variável: Público</t>
  </si>
  <si>
    <t xml:space="preserve">Palestra </t>
  </si>
  <si>
    <t xml:space="preserve">Exposição </t>
  </si>
  <si>
    <t xml:space="preserve">Apresentação </t>
  </si>
  <si>
    <t xml:space="preserve">Exposição mediada </t>
  </si>
  <si>
    <t xml:space="preserve">Videodebate </t>
  </si>
  <si>
    <t xml:space="preserve">Exposição de arte </t>
  </si>
  <si>
    <t xml:space="preserve">Exibição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</si>
</sst>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  <numFmt numFmtId="165" formatCode="_(* #,##0.00_);_(* \(#,##0.00\);_(* &quot;-&quot;??_);_(@_)"/>
    <numFmt numFmtId="166" formatCode="_([$€]* #,##0.00_);_([$€]* \(#,##0.00\);_([$€]* &quot;-&quot;??_);_(@_)"/>
    <numFmt numFmtId="167" formatCode="_-* #,##0.0000_-;\-* #,##0.0000_-;_-* &quot;-&quot;??_-;_-@_-"/>
    <numFmt numFmtId="168" formatCode="#,##0.00_ ;[Red]\-#,##0.00\ "/>
    <numFmt numFmtId="169" formatCode="#,##0_ ;[Red]\-#,##0\ "/>
  </numFmts>
  <fonts count="3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theme="5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CDDC"/>
        <bgColor rgb="FF000000"/>
      </patternFill>
    </fill>
    <fill>
      <patternFill patternType="solid">
        <fgColor rgb="FFB7DEE8"/>
        <bgColor rgb="FF000000"/>
      </patternFill>
    </fill>
    <fill>
      <patternFill patternType="solid">
        <fgColor rgb="FF31869B"/>
        <bgColor rgb="FF000000"/>
      </patternFill>
    </fill>
    <fill>
      <patternFill patternType="solid">
        <fgColor rgb="FFCAE7EE"/>
        <bgColor rgb="FF000000"/>
      </patternFill>
    </fill>
    <fill>
      <patternFill patternType="solid">
        <fgColor rgb="FFDAEEF3"/>
        <bgColor rgb="FF000000"/>
      </patternFill>
    </fill>
  </fills>
  <borders count="38">
    <border>
      <left/>
      <right/>
      <top/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/>
      <right/>
      <top style="medium">
        <color rgb="FFFFFFFF"/>
      </top>
      <bottom/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theme="8" tint="-0.499984740745262"/>
      </top>
      <bottom/>
      <diagonal/>
    </border>
    <border>
      <left/>
      <right/>
      <top style="medium">
        <color theme="8" tint="-0.499984740745262"/>
      </top>
      <bottom style="medium">
        <color theme="8" tint="-0.499984740745262"/>
      </bottom>
      <diagonal/>
    </border>
    <border>
      <left/>
      <right/>
      <top/>
      <bottom style="medium">
        <color theme="8" tint="-0.499984740745262"/>
      </bottom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rgb="FFFFFFFF"/>
      </right>
      <top/>
      <bottom/>
      <diagonal/>
    </border>
    <border>
      <left/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theme="0"/>
      </right>
      <top/>
      <bottom style="medium">
        <color theme="8" tint="-0.499984740745262"/>
      </bottom>
      <diagonal/>
    </border>
    <border>
      <left style="medium">
        <color theme="0"/>
      </left>
      <right style="medium">
        <color rgb="FFFFFFFF"/>
      </right>
      <top/>
      <bottom style="medium">
        <color theme="8" tint="-0.499984740745262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theme="8" tint="-0.499984740745262"/>
      </left>
      <right style="medium">
        <color theme="8" tint="-0.499984740745262"/>
      </right>
      <top style="medium">
        <color theme="8" tint="-0.499984740745262"/>
      </top>
      <bottom/>
      <diagonal/>
    </border>
    <border>
      <left style="medium">
        <color theme="8" tint="-0.499984740745262"/>
      </left>
      <right style="medium">
        <color theme="8" tint="-0.499984740745262"/>
      </right>
      <top/>
      <bottom style="medium">
        <color theme="8" tint="-0.499984740745262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rgb="FF95B3D7"/>
      </bottom>
      <diagonal/>
    </border>
    <border>
      <left/>
      <right/>
      <top style="thin">
        <color rgb="FF95B3D7"/>
      </top>
      <bottom/>
      <diagonal/>
    </border>
    <border>
      <left/>
      <right/>
      <top style="medium">
        <color rgb="FF215967"/>
      </top>
      <bottom/>
      <diagonal/>
    </border>
  </borders>
  <cellStyleXfs count="14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/>
    <xf numFmtId="165" fontId="8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6" applyNumberFormat="0" applyFill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3" fillId="0" borderId="0" applyNumberFormat="0" applyFill="0" applyBorder="0" applyAlignment="0" applyProtection="0"/>
    <xf numFmtId="0" fontId="14" fillId="3" borderId="0" applyNumberFormat="0" applyBorder="0" applyAlignment="0" applyProtection="0"/>
    <xf numFmtId="0" fontId="15" fillId="4" borderId="0" applyNumberFormat="0" applyBorder="0" applyAlignment="0" applyProtection="0"/>
    <xf numFmtId="0" fontId="16" fillId="6" borderId="9" applyNumberFormat="0" applyAlignment="0" applyProtection="0"/>
    <xf numFmtId="0" fontId="17" fillId="7" borderId="10" applyNumberFormat="0" applyAlignment="0" applyProtection="0"/>
    <xf numFmtId="0" fontId="18" fillId="7" borderId="9" applyNumberFormat="0" applyAlignment="0" applyProtection="0"/>
    <xf numFmtId="0" fontId="19" fillId="0" borderId="11" applyNumberFormat="0" applyFill="0" applyAlignment="0" applyProtection="0"/>
    <xf numFmtId="0" fontId="6" fillId="8" borderId="12" applyNumberFormat="0" applyAlignment="0" applyProtection="0"/>
    <xf numFmtId="0" fontId="20" fillId="0" borderId="0" applyNumberFormat="0" applyFill="0" applyBorder="0" applyAlignment="0" applyProtection="0"/>
    <xf numFmtId="0" fontId="1" fillId="9" borderId="13" applyNumberFormat="0" applyFont="0" applyAlignment="0" applyProtection="0"/>
    <xf numFmtId="0" fontId="21" fillId="0" borderId="0" applyNumberFormat="0" applyFill="0" applyBorder="0" applyAlignment="0" applyProtection="0"/>
    <xf numFmtId="0" fontId="9" fillId="0" borderId="14" applyNumberFormat="0" applyFill="0" applyAlignment="0" applyProtection="0"/>
    <xf numFmtId="0" fontId="22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22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22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22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22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22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23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9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23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7" fillId="0" borderId="0"/>
    <xf numFmtId="44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24" fillId="5" borderId="0" applyNumberFormat="0" applyBorder="0" applyAlignment="0" applyProtection="0"/>
    <xf numFmtId="0" fontId="22" fillId="13" borderId="0" applyNumberFormat="0" applyBorder="0" applyAlignment="0" applyProtection="0"/>
    <xf numFmtId="0" fontId="22" fillId="17" borderId="0" applyNumberFormat="0" applyBorder="0" applyAlignment="0" applyProtection="0"/>
    <xf numFmtId="0" fontId="22" fillId="21" borderId="0" applyNumberFormat="0" applyBorder="0" applyAlignment="0" applyProtection="0"/>
    <xf numFmtId="0" fontId="22" fillId="25" borderId="0" applyNumberFormat="0" applyBorder="0" applyAlignment="0" applyProtection="0"/>
    <xf numFmtId="0" fontId="22" fillId="29" borderId="0" applyNumberFormat="0" applyBorder="0" applyAlignment="0" applyProtection="0"/>
    <xf numFmtId="0" fontId="22" fillId="33" borderId="0" applyNumberFormat="0" applyBorder="0" applyAlignment="0" applyProtection="0"/>
    <xf numFmtId="0" fontId="7" fillId="0" borderId="0"/>
    <xf numFmtId="0" fontId="7" fillId="0" borderId="0"/>
  </cellStyleXfs>
  <cellXfs count="97">
    <xf numFmtId="0" fontId="0" fillId="0" borderId="0" xfId="0"/>
    <xf numFmtId="43" fontId="0" fillId="0" borderId="0" xfId="1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3" fontId="0" fillId="0" borderId="0" xfId="0" applyNumberFormat="1"/>
    <xf numFmtId="43" fontId="5" fillId="0" borderId="2" xfId="1" applyFont="1" applyFill="1" applyBorder="1" applyAlignment="1">
      <alignment horizontal="center" vertical="center" wrapText="1"/>
    </xf>
    <xf numFmtId="43" fontId="4" fillId="0" borderId="5" xfId="1" applyFont="1" applyFill="1" applyBorder="1" applyAlignment="1">
      <alignment horizontal="justify" vertical="center" wrapText="1"/>
    </xf>
    <xf numFmtId="43" fontId="4" fillId="0" borderId="0" xfId="1" applyFont="1" applyFill="1" applyBorder="1" applyAlignment="1">
      <alignment horizontal="justify" vertical="center" wrapText="1"/>
    </xf>
    <xf numFmtId="43" fontId="0" fillId="0" borderId="0" xfId="1" applyFont="1" applyFill="1"/>
    <xf numFmtId="10" fontId="0" fillId="0" borderId="0" xfId="2" applyNumberFormat="1" applyFont="1"/>
    <xf numFmtId="0" fontId="9" fillId="0" borderId="0" xfId="0" applyFont="1" applyAlignment="1">
      <alignment horizontal="center"/>
    </xf>
    <xf numFmtId="167" fontId="0" fillId="0" borderId="0" xfId="0" applyNumberFormat="1"/>
    <xf numFmtId="10" fontId="0" fillId="0" borderId="0" xfId="2" applyNumberFormat="1" applyFont="1" applyAlignment="1">
      <alignment horizontal="center"/>
    </xf>
    <xf numFmtId="164" fontId="0" fillId="0" borderId="0" xfId="1" applyNumberFormat="1" applyFont="1"/>
    <xf numFmtId="0" fontId="9" fillId="35" borderId="0" xfId="0" applyFont="1" applyFill="1"/>
    <xf numFmtId="0" fontId="9" fillId="37" borderId="0" xfId="0" applyFont="1" applyFill="1"/>
    <xf numFmtId="0" fontId="27" fillId="36" borderId="16" xfId="0" applyFont="1" applyFill="1" applyBorder="1" applyAlignment="1">
      <alignment horizontal="center" vertical="center" wrapText="1"/>
    </xf>
    <xf numFmtId="43" fontId="27" fillId="36" borderId="16" xfId="1" applyFont="1" applyFill="1" applyBorder="1" applyAlignment="1">
      <alignment horizontal="center" vertical="center" wrapText="1"/>
    </xf>
    <xf numFmtId="0" fontId="27" fillId="36" borderId="16" xfId="0" applyFont="1" applyFill="1" applyBorder="1" applyAlignment="1">
      <alignment horizontal="left" vertical="center" wrapText="1"/>
    </xf>
    <xf numFmtId="10" fontId="27" fillId="36" borderId="16" xfId="2" applyNumberFormat="1" applyFont="1" applyFill="1" applyBorder="1" applyAlignment="1">
      <alignment horizontal="center" vertical="center" wrapText="1"/>
    </xf>
    <xf numFmtId="43" fontId="9" fillId="37" borderId="0" xfId="1" applyFont="1" applyFill="1"/>
    <xf numFmtId="0" fontId="28" fillId="0" borderId="0" xfId="0" applyFont="1" applyAlignment="1">
      <alignment horizontal="center" vertical="center" wrapText="1"/>
    </xf>
    <xf numFmtId="0" fontId="9" fillId="37" borderId="0" xfId="0" applyFont="1" applyFill="1" applyAlignment="1">
      <alignment horizontal="left"/>
    </xf>
    <xf numFmtId="43" fontId="9" fillId="35" borderId="0" xfId="1" applyFont="1" applyFill="1"/>
    <xf numFmtId="0" fontId="0" fillId="2" borderId="1" xfId="0" applyFill="1" applyBorder="1" applyAlignment="1">
      <alignment horizontal="justify" vertical="center" wrapText="1"/>
    </xf>
    <xf numFmtId="43" fontId="9" fillId="2" borderId="2" xfId="1" applyFont="1" applyFill="1" applyBorder="1" applyAlignment="1">
      <alignment horizontal="right" vertical="center" wrapText="1"/>
    </xf>
    <xf numFmtId="0" fontId="9" fillId="2" borderId="1" xfId="0" applyFont="1" applyFill="1" applyBorder="1" applyAlignment="1">
      <alignment horizontal="justify" vertical="center" wrapText="1"/>
    </xf>
    <xf numFmtId="43" fontId="9" fillId="2" borderId="2" xfId="1" applyFont="1" applyFill="1" applyBorder="1" applyAlignment="1">
      <alignment horizontal="justify" vertical="center" wrapText="1"/>
    </xf>
    <xf numFmtId="10" fontId="9" fillId="2" borderId="2" xfId="2" applyNumberFormat="1" applyFont="1" applyFill="1" applyBorder="1" applyAlignment="1">
      <alignment horizontal="right" vertical="center" wrapText="1"/>
    </xf>
    <xf numFmtId="43" fontId="1" fillId="2" borderId="2" xfId="1" applyFont="1" applyFill="1" applyBorder="1" applyAlignment="1">
      <alignment horizontal="right" vertical="center" wrapText="1"/>
    </xf>
    <xf numFmtId="43" fontId="9" fillId="0" borderId="18" xfId="1" applyFont="1" applyFill="1" applyBorder="1" applyAlignment="1">
      <alignment horizontal="center" vertical="center" wrapText="1"/>
    </xf>
    <xf numFmtId="43" fontId="1" fillId="0" borderId="19" xfId="1" applyFont="1" applyFill="1" applyBorder="1" applyAlignment="1">
      <alignment horizontal="justify" vertical="center" wrapText="1"/>
    </xf>
    <xf numFmtId="43" fontId="1" fillId="0" borderId="20" xfId="1" applyFont="1" applyFill="1" applyBorder="1" applyAlignment="1">
      <alignment horizontal="justify" vertical="center" wrapText="1"/>
    </xf>
    <xf numFmtId="43" fontId="9" fillId="0" borderId="21" xfId="1" applyFont="1" applyFill="1" applyBorder="1" applyAlignment="1">
      <alignment horizontal="center" vertical="center" wrapText="1"/>
    </xf>
    <xf numFmtId="43" fontId="1" fillId="0" borderId="22" xfId="1" applyFont="1" applyFill="1" applyBorder="1" applyAlignment="1">
      <alignment horizontal="justify" vertical="center" wrapText="1"/>
    </xf>
    <xf numFmtId="43" fontId="1" fillId="0" borderId="23" xfId="1" applyFont="1" applyFill="1" applyBorder="1" applyAlignment="1">
      <alignment horizontal="justify" vertical="center" wrapText="1"/>
    </xf>
    <xf numFmtId="10" fontId="0" fillId="0" borderId="0" xfId="2" applyNumberFormat="1" applyFont="1" applyFill="1" applyAlignment="1">
      <alignment horizontal="center"/>
    </xf>
    <xf numFmtId="0" fontId="0" fillId="2" borderId="1" xfId="0" applyFill="1" applyBorder="1" applyAlignment="1">
      <alignment horizontal="left" vertical="center" wrapText="1" indent="1"/>
    </xf>
    <xf numFmtId="43" fontId="1" fillId="2" borderId="0" xfId="1" applyFont="1" applyFill="1" applyBorder="1" applyAlignment="1">
      <alignment horizontal="right" vertical="center" wrapText="1"/>
    </xf>
    <xf numFmtId="0" fontId="27" fillId="36" borderId="27" xfId="0" applyFont="1" applyFill="1" applyBorder="1" applyAlignment="1">
      <alignment horizontal="center" vertical="center" wrapText="1"/>
    </xf>
    <xf numFmtId="0" fontId="27" fillId="36" borderId="26" xfId="0" applyFont="1" applyFill="1" applyBorder="1" applyAlignment="1">
      <alignment horizontal="center" vertical="center" wrapText="1"/>
    </xf>
    <xf numFmtId="43" fontId="0" fillId="34" borderId="0" xfId="1" applyFont="1" applyFill="1"/>
    <xf numFmtId="0" fontId="31" fillId="38" borderId="35" xfId="0" applyFont="1" applyFill="1" applyBorder="1" applyAlignment="1">
      <alignment horizontal="left"/>
    </xf>
    <xf numFmtId="168" fontId="31" fillId="38" borderId="35" xfId="0" applyNumberFormat="1" applyFont="1" applyFill="1" applyBorder="1"/>
    <xf numFmtId="0" fontId="31" fillId="39" borderId="0" xfId="0" applyFont="1" applyFill="1" applyAlignment="1">
      <alignment horizontal="left" indent="1"/>
    </xf>
    <xf numFmtId="168" fontId="31" fillId="39" borderId="0" xfId="0" applyNumberFormat="1" applyFont="1" applyFill="1"/>
    <xf numFmtId="168" fontId="30" fillId="0" borderId="0" xfId="0" applyNumberFormat="1" applyFont="1"/>
    <xf numFmtId="0" fontId="32" fillId="40" borderId="36" xfId="0" applyFont="1" applyFill="1" applyBorder="1" applyAlignment="1">
      <alignment horizontal="left"/>
    </xf>
    <xf numFmtId="169" fontId="31" fillId="38" borderId="35" xfId="0" applyNumberFormat="1" applyFont="1" applyFill="1" applyBorder="1"/>
    <xf numFmtId="3" fontId="31" fillId="38" borderId="35" xfId="0" applyNumberFormat="1" applyFont="1" applyFill="1" applyBorder="1"/>
    <xf numFmtId="169" fontId="31" fillId="39" borderId="0" xfId="0" applyNumberFormat="1" applyFont="1" applyFill="1"/>
    <xf numFmtId="3" fontId="31" fillId="39" borderId="0" xfId="0" applyNumberFormat="1" applyFont="1" applyFill="1"/>
    <xf numFmtId="0" fontId="31" fillId="41" borderId="0" xfId="0" applyFont="1" applyFill="1" applyAlignment="1">
      <alignment horizontal="left" indent="2"/>
    </xf>
    <xf numFmtId="169" fontId="31" fillId="41" borderId="0" xfId="0" applyNumberFormat="1" applyFont="1" applyFill="1"/>
    <xf numFmtId="3" fontId="31" fillId="41" borderId="0" xfId="0" applyNumberFormat="1" applyFont="1" applyFill="1"/>
    <xf numFmtId="0" fontId="31" fillId="42" borderId="0" xfId="0" applyFont="1" applyFill="1" applyAlignment="1">
      <alignment horizontal="left" indent="3"/>
    </xf>
    <xf numFmtId="169" fontId="31" fillId="42" borderId="0" xfId="0" applyNumberFormat="1" applyFont="1" applyFill="1"/>
    <xf numFmtId="3" fontId="31" fillId="42" borderId="0" xfId="0" applyNumberFormat="1" applyFont="1" applyFill="1"/>
    <xf numFmtId="0" fontId="30" fillId="0" borderId="0" xfId="0" applyFont="1" applyAlignment="1">
      <alignment horizontal="left" indent="4"/>
    </xf>
    <xf numFmtId="169" fontId="30" fillId="0" borderId="0" xfId="0" applyNumberFormat="1" applyFont="1"/>
    <xf numFmtId="3" fontId="30" fillId="0" borderId="0" xfId="0" applyNumberFormat="1" applyFont="1"/>
    <xf numFmtId="0" fontId="31" fillId="42" borderId="35" xfId="0" applyFont="1" applyFill="1" applyBorder="1" applyAlignment="1">
      <alignment horizontal="left"/>
    </xf>
    <xf numFmtId="169" fontId="31" fillId="41" borderId="35" xfId="0" applyNumberFormat="1" applyFont="1" applyFill="1" applyBorder="1"/>
    <xf numFmtId="3" fontId="31" fillId="41" borderId="35" xfId="0" applyNumberFormat="1" applyFont="1" applyFill="1" applyBorder="1"/>
    <xf numFmtId="169" fontId="31" fillId="0" borderId="0" xfId="0" applyNumberFormat="1" applyFont="1"/>
    <xf numFmtId="3" fontId="31" fillId="0" borderId="0" xfId="0" applyNumberFormat="1" applyFont="1"/>
    <xf numFmtId="169" fontId="32" fillId="40" borderId="36" xfId="0" applyNumberFormat="1" applyFont="1" applyFill="1" applyBorder="1"/>
    <xf numFmtId="3" fontId="32" fillId="40" borderId="36" xfId="0" applyNumberFormat="1" applyFont="1" applyFill="1" applyBorder="1"/>
    <xf numFmtId="43" fontId="9" fillId="0" borderId="0" xfId="1" applyFont="1"/>
    <xf numFmtId="43" fontId="9" fillId="0" borderId="0" xfId="1" applyFont="1" applyAlignment="1">
      <alignment horizontal="center"/>
    </xf>
    <xf numFmtId="10" fontId="9" fillId="0" borderId="0" xfId="2" applyNumberFormat="1" applyFont="1" applyAlignment="1">
      <alignment horizontal="center"/>
    </xf>
    <xf numFmtId="10" fontId="9" fillId="0" borderId="0" xfId="2" applyNumberFormat="1" applyFont="1"/>
    <xf numFmtId="0" fontId="33" fillId="0" borderId="0" xfId="0" applyFont="1"/>
    <xf numFmtId="0" fontId="34" fillId="0" borderId="0" xfId="0" applyFont="1"/>
    <xf numFmtId="0" fontId="27" fillId="36" borderId="16" xfId="0" applyFont="1" applyFill="1" applyBorder="1" applyAlignment="1">
      <alignment horizontal="left" vertical="center" wrapText="1"/>
    </xf>
    <xf numFmtId="0" fontId="26" fillId="2" borderId="4" xfId="0" applyFont="1" applyFill="1" applyBorder="1" applyAlignment="1">
      <alignment horizontal="justify" wrapText="1"/>
    </xf>
    <xf numFmtId="0" fontId="2" fillId="2" borderId="4" xfId="0" applyFont="1" applyFill="1" applyBorder="1" applyAlignment="1">
      <alignment horizontal="justify" wrapText="1"/>
    </xf>
    <xf numFmtId="0" fontId="2" fillId="2" borderId="0" xfId="0" applyFont="1" applyFill="1" applyAlignment="1">
      <alignment horizontal="justify" wrapText="1"/>
    </xf>
    <xf numFmtId="0" fontId="9" fillId="2" borderId="3" xfId="0" applyFont="1" applyFill="1" applyBorder="1" applyAlignment="1">
      <alignment horizontal="justify" vertical="center" wrapText="1"/>
    </xf>
    <xf numFmtId="0" fontId="9" fillId="2" borderId="2" xfId="0" applyFont="1" applyFill="1" applyBorder="1" applyAlignment="1">
      <alignment horizontal="justify" vertical="center" wrapText="1"/>
    </xf>
    <xf numFmtId="0" fontId="3" fillId="0" borderId="0" xfId="0" applyFont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0" fillId="0" borderId="1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3" fillId="0" borderId="37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center" vertical="center" wrapText="1"/>
    </xf>
    <xf numFmtId="0" fontId="27" fillId="36" borderId="15" xfId="0" applyFont="1" applyFill="1" applyBorder="1" applyAlignment="1">
      <alignment horizontal="center" vertical="center" wrapText="1"/>
    </xf>
    <xf numFmtId="0" fontId="27" fillId="36" borderId="0" xfId="0" applyFont="1" applyFill="1" applyAlignment="1">
      <alignment horizontal="center" vertical="center" wrapText="1"/>
    </xf>
    <xf numFmtId="0" fontId="27" fillId="36" borderId="30" xfId="0" applyFont="1" applyFill="1" applyBorder="1" applyAlignment="1">
      <alignment horizontal="center" vertical="center" wrapText="1"/>
    </xf>
    <xf numFmtId="0" fontId="27" fillId="36" borderId="31" xfId="0" applyFont="1" applyFill="1" applyBorder="1" applyAlignment="1">
      <alignment horizontal="center" vertical="center" wrapText="1"/>
    </xf>
    <xf numFmtId="0" fontId="27" fillId="36" borderId="24" xfId="0" applyFont="1" applyFill="1" applyBorder="1" applyAlignment="1">
      <alignment horizontal="center" vertical="center" wrapText="1"/>
    </xf>
    <xf numFmtId="0" fontId="27" fillId="36" borderId="25" xfId="0" applyFont="1" applyFill="1" applyBorder="1" applyAlignment="1">
      <alignment horizontal="center" vertical="center" wrapText="1"/>
    </xf>
    <xf numFmtId="0" fontId="27" fillId="36" borderId="28" xfId="0" applyFont="1" applyFill="1" applyBorder="1" applyAlignment="1">
      <alignment horizontal="center" vertical="center" wrapText="1"/>
    </xf>
    <xf numFmtId="0" fontId="27" fillId="36" borderId="29" xfId="0" applyFont="1" applyFill="1" applyBorder="1" applyAlignment="1">
      <alignment horizontal="center" vertical="center" wrapText="1"/>
    </xf>
    <xf numFmtId="0" fontId="27" fillId="36" borderId="32" xfId="0" applyFont="1" applyFill="1" applyBorder="1" applyAlignment="1">
      <alignment horizontal="center" vertical="center" wrapText="1"/>
    </xf>
    <xf numFmtId="0" fontId="27" fillId="36" borderId="34" xfId="0" applyFont="1" applyFill="1" applyBorder="1" applyAlignment="1">
      <alignment horizontal="center" vertical="center" wrapText="1"/>
    </xf>
    <xf numFmtId="0" fontId="27" fillId="36" borderId="33" xfId="0" applyFont="1" applyFill="1" applyBorder="1" applyAlignment="1">
      <alignment horizontal="center" vertical="center" wrapText="1"/>
    </xf>
  </cellXfs>
  <cellStyles count="145">
    <cellStyle name="20% - Ênfase1" xfId="22" builtinId="30" customBuiltin="1"/>
    <cellStyle name="20% - Ênfase2" xfId="25" builtinId="34" customBuiltin="1"/>
    <cellStyle name="20% - Ênfase3" xfId="28" builtinId="38" customBuiltin="1"/>
    <cellStyle name="20% - Ênfase4" xfId="31" builtinId="42" customBuiltin="1"/>
    <cellStyle name="20% - Ênfase5" xfId="34" builtinId="46" customBuiltin="1"/>
    <cellStyle name="20% - Ênfase6" xfId="37" builtinId="50" customBuiltin="1"/>
    <cellStyle name="40% - Ênfase1" xfId="23" builtinId="31" customBuiltin="1"/>
    <cellStyle name="40% - Ênfase2" xfId="26" builtinId="35" customBuiltin="1"/>
    <cellStyle name="40% - Ênfase3" xfId="29" builtinId="39" customBuiltin="1"/>
    <cellStyle name="40% - Ênfase4" xfId="32" builtinId="43" customBuiltin="1"/>
    <cellStyle name="40% - Ênfase5" xfId="35" builtinId="47" customBuiltin="1"/>
    <cellStyle name="40% - Ênfase6" xfId="38" builtinId="51" customBuiltin="1"/>
    <cellStyle name="60% - Ênfase1 2" xfId="137" xr:uid="{A77C14D2-46D7-4170-84CB-1BFB02ED7D48}"/>
    <cellStyle name="60% - Ênfase2 2" xfId="138" xr:uid="{89A4E487-BE7A-4041-BA0B-69F70FEB1440}"/>
    <cellStyle name="60% - Ênfase3 2" xfId="139" xr:uid="{6D0592D4-5C33-4BB4-A3F9-9D10A3ABC5D2}"/>
    <cellStyle name="60% - Ênfase4 2" xfId="140" xr:uid="{28F7575F-4D26-4300-B1EA-347598D6C85A}"/>
    <cellStyle name="60% - Ênfase5 2" xfId="141" xr:uid="{F064A843-3E37-43EF-9F01-E681C6DD81B6}"/>
    <cellStyle name="60% - Ênfase6 2" xfId="142" xr:uid="{4C25334C-7625-44EB-9873-0835C9185D9C}"/>
    <cellStyle name="Bom" xfId="10" builtinId="26" customBuiltin="1"/>
    <cellStyle name="Cálculo" xfId="14" builtinId="22" customBuiltin="1"/>
    <cellStyle name="Célula de Verificação" xfId="16" builtinId="23" customBuiltin="1"/>
    <cellStyle name="Célula Vinculada" xfId="15" builtinId="24" customBuiltin="1"/>
    <cellStyle name="Ênfase1" xfId="21" builtinId="29" customBuiltin="1"/>
    <cellStyle name="Ênfase2" xfId="24" builtinId="33" customBuiltin="1"/>
    <cellStyle name="Ênfase3" xfId="27" builtinId="37" customBuiltin="1"/>
    <cellStyle name="Ênfase4" xfId="30" builtinId="41" customBuiltin="1"/>
    <cellStyle name="Ênfase5" xfId="33" builtinId="45" customBuiltin="1"/>
    <cellStyle name="Ênfase6" xfId="36" builtinId="49" customBuiltin="1"/>
    <cellStyle name="Entrada" xfId="12" builtinId="20" customBuiltin="1"/>
    <cellStyle name="Euro" xfId="43" xr:uid="{46C6C849-B2B3-4741-8D98-B0DE788768BB}"/>
    <cellStyle name="Moeda 2" xfId="44" xr:uid="{FDBEC2E0-724E-4F73-96E1-128B017C9530}"/>
    <cellStyle name="Moeda 2 2" xfId="60" xr:uid="{A51A64B6-08C3-4758-9DBC-3179D45C4A2B}"/>
    <cellStyle name="Moeda 3" xfId="116" xr:uid="{DC846021-E0C6-47AD-8658-42A77DB4A7A9}"/>
    <cellStyle name="Neutro 2" xfId="136" xr:uid="{A300922D-0DD9-48F1-AB53-E1F3278B7EC9}"/>
    <cellStyle name="Normal" xfId="0" builtinId="0"/>
    <cellStyle name="Normal 10" xfId="87" xr:uid="{CCFFC7D4-3DC1-44BF-96F0-9FC3C3FE7C2E}"/>
    <cellStyle name="Normal 11" xfId="88" xr:uid="{A39C4440-CE57-4631-B971-CB82083C983D}"/>
    <cellStyle name="Normal 11 2" xfId="111" xr:uid="{01E0D956-8A96-4E8F-9186-B93BD9CB2EFF}"/>
    <cellStyle name="Normal 12" xfId="99" xr:uid="{BE2C7E72-5BCE-414C-B8FE-A3CA92F566A2}"/>
    <cellStyle name="Normal 13" xfId="115" xr:uid="{8AF57341-7769-491C-A0D8-A64DFA4EAAAE}"/>
    <cellStyle name="Normal 14" xfId="117" xr:uid="{39619011-6073-42F8-B9AB-980600980301}"/>
    <cellStyle name="Normal 15" xfId="118" xr:uid="{CC9CFA13-01BB-437E-877C-882FAD9F486B}"/>
    <cellStyle name="Normal 16" xfId="119" xr:uid="{C6242CD7-5369-4392-A8A4-3645D4DFC7CC}"/>
    <cellStyle name="Normal 17" xfId="120" xr:uid="{0157C9EE-331B-4AC5-BDDD-A45C94F456AF}"/>
    <cellStyle name="Normal 18" xfId="123" xr:uid="{D0033824-E93E-4840-862D-533EF9C152CE}"/>
    <cellStyle name="Normal 19" xfId="124" xr:uid="{9DE20E36-C7FC-4CCD-96C3-38A28E92B053}"/>
    <cellStyle name="Normal 2" xfId="3" xr:uid="{06D14DE4-729F-465F-98A6-51E1F03BF2B2}"/>
    <cellStyle name="Normal 2 2" xfId="69" xr:uid="{496112AA-2F67-4ED3-8A54-D793BE646253}"/>
    <cellStyle name="Normal 2 3" xfId="78" xr:uid="{497C70EF-82D6-4BB6-A6ED-6EA71A3DB0A8}"/>
    <cellStyle name="Normal 2 4" xfId="100" xr:uid="{00D3ECD8-4FE0-4B25-A894-8D474E38C414}"/>
    <cellStyle name="Normal 20" xfId="121" xr:uid="{84C3788F-5D8D-485C-A9C8-BC2B12312301}"/>
    <cellStyle name="Normal 21" xfId="122" xr:uid="{ABAA5A7D-65F0-4C24-BEFB-19CE59DCA92E}"/>
    <cellStyle name="Normal 22" xfId="125" xr:uid="{6E75A73F-F7E0-4373-B697-589148B0A149}"/>
    <cellStyle name="Normal 23" xfId="126" xr:uid="{CEA0E973-6CD5-4D34-92A4-56B297241ECD}"/>
    <cellStyle name="Normal 24" xfId="127" xr:uid="{C8CFC10D-A34E-4D09-B917-F9150B8A6FAB}"/>
    <cellStyle name="Normal 25" xfId="128" xr:uid="{8C0E3928-5A5B-4111-B2F2-19B02284222E}"/>
    <cellStyle name="Normal 26" xfId="129" xr:uid="{9C63A739-9854-4F9A-B1A3-E4429E32CA82}"/>
    <cellStyle name="Normal 27" xfId="130" xr:uid="{56DD8AA8-C4D5-44A2-B9A7-236ACD3D8B34}"/>
    <cellStyle name="Normal 28" xfId="131" xr:uid="{49F7EB73-B068-404F-B075-0AAC207909C6}"/>
    <cellStyle name="Normal 29" xfId="132" xr:uid="{824D7A4E-E4A8-4392-9BC1-D850775BE01E}"/>
    <cellStyle name="Normal 3" xfId="41" xr:uid="{BE9ED867-E43C-43F6-8220-524BC8030C79}"/>
    <cellStyle name="Normal 30" xfId="133" xr:uid="{BA08964A-3F76-42CA-9553-CAD0C15F5ABC}"/>
    <cellStyle name="Normal 31" xfId="134" xr:uid="{FAEA8CF7-6BB8-4273-B96F-63A852E238ED}"/>
    <cellStyle name="Normal 32" xfId="135" xr:uid="{A98C23F5-6098-4661-8BC4-91A138376561}"/>
    <cellStyle name="Normal 33" xfId="143" xr:uid="{03BBC0D5-4AA6-4477-A966-C7A9EC32C815}"/>
    <cellStyle name="Normal 34" xfId="144" xr:uid="{54BFF43C-A714-4E3E-B717-ADC42BAFBB45}"/>
    <cellStyle name="Normal 4" xfId="47" xr:uid="{6002E841-CBB0-46B1-A1F5-8BFD800BE365}"/>
    <cellStyle name="Normal 5" xfId="48" xr:uid="{9135465D-324C-4A66-8CED-2C0E8A058D8D}"/>
    <cellStyle name="Normal 5 2" xfId="61" xr:uid="{3A3793CA-F72A-4F9E-A927-D3575E99C35A}"/>
    <cellStyle name="Normal 5 3" xfId="71" xr:uid="{65E83876-6D13-4BE3-8E1E-7FABF69C20AB}"/>
    <cellStyle name="Normal 5 4" xfId="79" xr:uid="{474CB936-B481-40EB-9AEE-E78ABC3B6647}"/>
    <cellStyle name="Normal 5 5" xfId="89" xr:uid="{4E36C473-2191-4440-8F2A-74493F6147C4}"/>
    <cellStyle name="Normal 5 6" xfId="101" xr:uid="{8F9EA122-0539-4C89-905C-6D3089B199E0}"/>
    <cellStyle name="Normal 6" xfId="53" xr:uid="{091D8C99-F4C6-4875-9FC8-F45D07E612C5}"/>
    <cellStyle name="Normal 6 2" xfId="66" xr:uid="{4AC6DE32-1F4C-44A6-A75C-CCAE07E114EA}"/>
    <cellStyle name="Normal 6 3" xfId="75" xr:uid="{59DC8922-06D3-4CBD-9E3B-B2FB4062A7A3}"/>
    <cellStyle name="Normal 6 4" xfId="83" xr:uid="{5BE619FA-AE64-49A8-AE19-EAE0B1FFD986}"/>
    <cellStyle name="Normal 6 5" xfId="93" xr:uid="{80A1D5FC-F131-4F89-9B19-163996885EF8}"/>
    <cellStyle name="Normal 6 6" xfId="105" xr:uid="{7EC37427-4F3E-4B9C-B1BB-A7E80DA9E94F}"/>
    <cellStyle name="Normal 7" xfId="55" xr:uid="{546012FC-1AB5-453A-98A3-B3623CA9F925}"/>
    <cellStyle name="Normal 8" xfId="68" xr:uid="{B960FF69-53C8-4033-BF0A-640CC85C411F}"/>
    <cellStyle name="Normal 9" xfId="77" xr:uid="{A561995B-FDF4-45EE-A117-694C7036C05A}"/>
    <cellStyle name="Nota" xfId="18" builtinId="10" customBuiltin="1"/>
    <cellStyle name="Percentagem 2" xfId="50" xr:uid="{664CF061-70E4-430D-B03E-0E564A01A04F}"/>
    <cellStyle name="Percentagem 2 2" xfId="63" xr:uid="{A85D6C2F-5195-4AFA-8E8F-19D37B1EAF32}"/>
    <cellStyle name="Percentagem 2 3" xfId="73" xr:uid="{F6573845-E28B-43FA-BAAD-449B53E25FB7}"/>
    <cellStyle name="Percentagem 2 4" xfId="81" xr:uid="{BFF32613-6AFD-4EB9-9B0F-6C4943919B7E}"/>
    <cellStyle name="Percentagem 2 5" xfId="91" xr:uid="{DA4EEE2F-2A93-4FF2-BD50-2C5FA1C0554A}"/>
    <cellStyle name="Percentagem 2 6" xfId="103" xr:uid="{455737B3-00C2-4352-A4BF-500C56E320CA}"/>
    <cellStyle name="Porcentagem" xfId="2" builtinId="5"/>
    <cellStyle name="Porcentagem 2" xfId="45" xr:uid="{1F854FEF-0C0A-4A00-BF44-19D0F65A9A7D}"/>
    <cellStyle name="Porcentagem 2 2" xfId="70" xr:uid="{0052EC91-E8B6-40D2-ACE0-F885ADF51049}"/>
    <cellStyle name="Porcentagem 3" xfId="46" xr:uid="{45FF300B-3EC0-4838-9412-FAC69A4FBF89}"/>
    <cellStyle name="Porcentagem 4" xfId="57" xr:uid="{C367B6F2-C113-461A-B55B-F6B3F24E156C}"/>
    <cellStyle name="Ruim" xfId="11" builtinId="27" customBuiltin="1"/>
    <cellStyle name="Saída" xfId="13" builtinId="21" customBuiltin="1"/>
    <cellStyle name="Separador de milhares 2" xfId="51" xr:uid="{F362B931-D61C-47B7-B343-4437D26034AB}"/>
    <cellStyle name="Separador de milhares 2 2" xfId="64" xr:uid="{154320E9-2EB3-483F-A9B6-8DB49E7D1C18}"/>
    <cellStyle name="Separador de milhares 2 2 2" xfId="74" xr:uid="{81524B4F-77B6-4B45-BAE8-7E8739CA997B}"/>
    <cellStyle name="Separador de milhares 2 2 2 2" xfId="76" xr:uid="{C9AFACEE-37DA-4879-88E8-5DD63FD9F72F}"/>
    <cellStyle name="Separador de milhares 2 2 2 2 2" xfId="85" xr:uid="{422F769D-06EA-4182-939A-191042B8C5C7}"/>
    <cellStyle name="Separador de milhares 2 2 2 2 2 2" xfId="86" xr:uid="{D60F1DFD-368F-4AB6-81A2-1AA81659423A}"/>
    <cellStyle name="Separador de milhares 2 2 2 2 2 2 2" xfId="97" xr:uid="{16B95306-5394-4CB2-A37D-8D3FC836D289}"/>
    <cellStyle name="Separador de milhares 2 2 2 2 2 2 2 2" xfId="98" xr:uid="{BEDFEF69-3AB5-4D99-9DF3-AAFDD66A7A07}"/>
    <cellStyle name="Separador de milhares 2 2 2 2 2 2 2 2 2" xfId="112" xr:uid="{CE71D9D8-5E6A-4AF8-BCD5-C65BA90EF1AB}"/>
    <cellStyle name="Separador de milhares 2 2 2 2 2 2 2 2 2 2" xfId="113" xr:uid="{59F8C4F1-E354-4E8A-BF84-72FAD2FF5D4B}"/>
    <cellStyle name="Separador de milhares 2 2 2 2 2 2 2 3" xfId="110" xr:uid="{881771D6-6B5F-498F-B440-ED6A30E124EF}"/>
    <cellStyle name="Separador de milhares 2 2 2 2 2 2 3" xfId="109" xr:uid="{A903AB8B-E6A2-458A-9B48-AE84024056B3}"/>
    <cellStyle name="Separador de milhares 2 2 2 2 2 3" xfId="96" xr:uid="{523B6E07-C3E1-498B-BFAB-91CB8CBF43FC}"/>
    <cellStyle name="Separador de milhares 2 2 2 2 2 4" xfId="108" xr:uid="{42A91302-E012-415C-B3D6-37FF4837BE14}"/>
    <cellStyle name="Separador de milhares 2 2 2 2 3" xfId="95" xr:uid="{3613B0A0-6CDD-41C2-8618-1ACA16922926}"/>
    <cellStyle name="Separador de milhares 2 2 2 2 4" xfId="107" xr:uid="{04BA2764-FFE0-48BB-BD29-26BEB2E952BD}"/>
    <cellStyle name="Separador de milhares 2 2 2 3" xfId="84" xr:uid="{63632F10-5E61-40A8-9D57-A4A65085B791}"/>
    <cellStyle name="Separador de milhares 2 2 2 4" xfId="94" xr:uid="{12172DE3-A0CB-4A5F-A607-70A55F9ADF04}"/>
    <cellStyle name="Separador de milhares 2 2 2 5" xfId="106" xr:uid="{AB4161B9-4E1E-412D-A9D3-8EA3DCC829B1}"/>
    <cellStyle name="Separador de milhares 2 2 3" xfId="82" xr:uid="{F3885A01-2B57-415C-BE19-507B175F9DA1}"/>
    <cellStyle name="Separador de milhares 2 2 4" xfId="92" xr:uid="{187AFEC3-F33E-41B1-A672-AAF622A0E057}"/>
    <cellStyle name="Separador de milhares 2 2 5" xfId="104" xr:uid="{1D44E893-8AD9-41A6-A40C-8A671CBE12BE}"/>
    <cellStyle name="Separador de milhares 3" xfId="54" xr:uid="{82CF71FB-13E0-47A4-A1A0-98CEF56A3AF0}"/>
    <cellStyle name="Separador de milhares 3 2" xfId="67" xr:uid="{7EE2F6F5-4181-4F7D-83EA-3961CD3BB27A}"/>
    <cellStyle name="Separador de milhares 4" xfId="52" xr:uid="{B767CCD2-9827-450E-AC62-993C0F7A255A}"/>
    <cellStyle name="Separador de milhares 4 2" xfId="65" xr:uid="{A148F7D0-5A4D-402B-9458-ECD1194FD762}"/>
    <cellStyle name="Texto de Aviso" xfId="17" builtinId="11" customBuiltin="1"/>
    <cellStyle name="Texto Explicativo" xfId="19" builtinId="53" customBuiltin="1"/>
    <cellStyle name="Título" xfId="5" builtinId="15" customBuiltin="1"/>
    <cellStyle name="Título 1" xfId="6" builtinId="16" customBuiltin="1"/>
    <cellStyle name="Título 2" xfId="7" builtinId="17" customBuiltin="1"/>
    <cellStyle name="Título 3" xfId="8" builtinId="18" customBuiltin="1"/>
    <cellStyle name="Título 4" xfId="9" builtinId="19" customBuiltin="1"/>
    <cellStyle name="Total" xfId="20" builtinId="25" customBuiltin="1"/>
    <cellStyle name="Vírgula" xfId="1" builtinId="3"/>
    <cellStyle name="Vírgula 2" xfId="4" xr:uid="{CDA3B57A-8C64-481C-9B73-E1E20BED8393}"/>
    <cellStyle name="Vírgula 2 2" xfId="58" xr:uid="{C7F002DE-192B-4E11-A487-FD919B0EB246}"/>
    <cellStyle name="Vírgula 2 3" xfId="40" xr:uid="{5B878A93-B95D-4D67-96F4-08BF037FDEE1}"/>
    <cellStyle name="Vírgula 3" xfId="42" xr:uid="{A0AE8573-0F23-405F-B30C-00505E57F54E}"/>
    <cellStyle name="Vírgula 3 2" xfId="59" xr:uid="{1D6D53CE-0BE3-497F-9DA9-45BBB9544F9D}"/>
    <cellStyle name="Vírgula 4" xfId="49" xr:uid="{6A0ADE7F-BA6C-424F-B477-6199F1A5E4BC}"/>
    <cellStyle name="Vírgula 4 2" xfId="62" xr:uid="{E0569009-2007-4FE0-AACD-3806FC0D93E9}"/>
    <cellStyle name="Vírgula 4 3" xfId="72" xr:uid="{A0DB3036-252C-4C5E-A2BD-177687B86FE1}"/>
    <cellStyle name="Vírgula 4 4" xfId="80" xr:uid="{E38819E1-2A47-48AC-87CE-1C4C9935B01D}"/>
    <cellStyle name="Vírgula 4 5" xfId="90" xr:uid="{BCAE0DA0-6996-4F94-8223-4F8A694D85C9}"/>
    <cellStyle name="Vírgula 4 6" xfId="102" xr:uid="{1C39673E-4FFF-41AD-944D-747CA39F25BF}"/>
    <cellStyle name="Vírgula 5" xfId="56" xr:uid="{5750FEBB-2C60-4F73-9215-2E5CE500B8B6}"/>
    <cellStyle name="Vírgula 6" xfId="114" xr:uid="{DEC8BCAB-EB3E-47A4-B3EA-84A51CADC630}"/>
    <cellStyle name="Vírgula 7" xfId="39" xr:uid="{7E211665-0680-4FE9-B566-20ADE38BCABC}"/>
  </cellStyles>
  <dxfs count="0"/>
  <tableStyles count="0" defaultTableStyle="TableStyleMedium2" defaultPivotStyle="PivotStyleLight16"/>
  <colors>
    <mruColors>
      <color rgb="FFCAE7E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image" Target="../media/image3.png"/><Relationship Id="rId4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0</xdr:row>
      <xdr:rowOff>438150</xdr:rowOff>
    </xdr:from>
    <xdr:to>
      <xdr:col>0</xdr:col>
      <xdr:colOff>532487</xdr:colOff>
      <xdr:row>0</xdr:row>
      <xdr:rowOff>876300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59816A3-2854-657A-8BF7-D5A498F532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6350" y="438150"/>
          <a:ext cx="526137" cy="4381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28448</xdr:colOff>
      <xdr:row>1</xdr:row>
      <xdr:rowOff>368862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F980C297-ED64-4591-84F6-E13A036381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38100" y="38100"/>
          <a:ext cx="641223" cy="53396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34925</xdr:rowOff>
    </xdr:from>
    <xdr:to>
      <xdr:col>0</xdr:col>
      <xdr:colOff>688848</xdr:colOff>
      <xdr:row>0</xdr:row>
      <xdr:rowOff>572062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D6826597-F3FC-41E5-862A-828593382A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47625" y="34925"/>
          <a:ext cx="641223" cy="537137"/>
        </a:xfrm>
        <a:prstGeom prst="rect">
          <a:avLst/>
        </a:prstGeom>
      </xdr:spPr>
    </xdr:pic>
    <xdr:clientData/>
  </xdr:twoCellAnchor>
  <xdr:twoCellAnchor editAs="oneCell">
    <xdr:from>
      <xdr:col>11</xdr:col>
      <xdr:colOff>38100</xdr:colOff>
      <xdr:row>0</xdr:row>
      <xdr:rowOff>34925</xdr:rowOff>
    </xdr:from>
    <xdr:to>
      <xdr:col>11</xdr:col>
      <xdr:colOff>676148</xdr:colOff>
      <xdr:row>0</xdr:row>
      <xdr:rowOff>568887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30FF1DC7-DC32-4E06-B540-130294EA4F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1382375" y="34925"/>
          <a:ext cx="638048" cy="533962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0</xdr:row>
      <xdr:rowOff>34925</xdr:rowOff>
    </xdr:from>
    <xdr:to>
      <xdr:col>19</xdr:col>
      <xdr:colOff>641223</xdr:colOff>
      <xdr:row>0</xdr:row>
      <xdr:rowOff>572062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ED3D49C8-6969-4C92-8D9C-A1D51899B7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21412200" y="34925"/>
          <a:ext cx="641223" cy="537137"/>
        </a:xfrm>
        <a:prstGeom prst="rect">
          <a:avLst/>
        </a:prstGeom>
      </xdr:spPr>
    </xdr:pic>
    <xdr:clientData/>
  </xdr:twoCellAnchor>
  <xdr:twoCellAnchor editAs="oneCell">
    <xdr:from>
      <xdr:col>15</xdr:col>
      <xdr:colOff>25400</xdr:colOff>
      <xdr:row>0</xdr:row>
      <xdr:rowOff>34925</xdr:rowOff>
    </xdr:from>
    <xdr:to>
      <xdr:col>15</xdr:col>
      <xdr:colOff>666623</xdr:colOff>
      <xdr:row>0</xdr:row>
      <xdr:rowOff>572062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87C67A9F-44EC-4195-A00B-B41EAE57B9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9534" t="25703" r="32598" b="30938"/>
        <a:stretch/>
      </xdr:blipFill>
      <xdr:spPr>
        <a:xfrm>
          <a:off x="16246475" y="34925"/>
          <a:ext cx="641223" cy="5371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showGridLines="0" tabSelected="1" zoomScaleNormal="100" workbookViewId="0">
      <selection sqref="A1:B1"/>
    </sheetView>
  </sheetViews>
  <sheetFormatPr defaultRowHeight="14.5" x14ac:dyDescent="0.35"/>
  <cols>
    <col min="1" max="1" width="71.1796875" customWidth="1"/>
    <col min="2" max="2" width="22.36328125" style="1" customWidth="1"/>
    <col min="3" max="3" width="2.7265625" customWidth="1"/>
  </cols>
  <sheetData>
    <row r="1" spans="1:2" ht="70.5" customHeight="1" thickBot="1" x14ac:dyDescent="0.4">
      <c r="A1" s="85" t="s">
        <v>0</v>
      </c>
      <c r="B1" s="85"/>
    </row>
    <row r="2" spans="1:2" ht="16" thickBot="1" x14ac:dyDescent="0.4">
      <c r="A2" s="16" t="s">
        <v>1</v>
      </c>
      <c r="B2" s="16" t="s">
        <v>2</v>
      </c>
    </row>
    <row r="3" spans="1:2" x14ac:dyDescent="0.35">
      <c r="A3" s="24" t="s">
        <v>3</v>
      </c>
      <c r="B3" s="29">
        <f>'Detalhamento RCL'!B32</f>
        <v>7966432621.4200001</v>
      </c>
    </row>
    <row r="4" spans="1:2" x14ac:dyDescent="0.35">
      <c r="A4" s="24" t="s">
        <v>4</v>
      </c>
      <c r="B4" s="29">
        <f>'Detalhamento RCL'!C32</f>
        <v>278825141.75</v>
      </c>
    </row>
    <row r="5" spans="1:2" x14ac:dyDescent="0.35">
      <c r="A5" s="24" t="s">
        <v>5</v>
      </c>
      <c r="B5" s="29">
        <f>'Detalhamento RCL'!D32</f>
        <v>417998719.60000002</v>
      </c>
    </row>
    <row r="6" spans="1:2" x14ac:dyDescent="0.35">
      <c r="A6" s="26" t="s">
        <v>6</v>
      </c>
      <c r="B6" s="25">
        <f>B3-B4-B5</f>
        <v>7269608760.0699997</v>
      </c>
    </row>
    <row r="7" spans="1:2" ht="9.75" customHeight="1" x14ac:dyDescent="0.35">
      <c r="A7" s="78"/>
      <c r="B7" s="79"/>
    </row>
    <row r="8" spans="1:2" x14ac:dyDescent="0.35">
      <c r="A8" s="26" t="s">
        <v>7</v>
      </c>
      <c r="B8" s="25">
        <f>B6*33.33%</f>
        <v>2422960599.7313309</v>
      </c>
    </row>
    <row r="9" spans="1:2" x14ac:dyDescent="0.35">
      <c r="A9" s="24" t="s">
        <v>8</v>
      </c>
      <c r="B9" s="27">
        <v>0</v>
      </c>
    </row>
    <row r="10" spans="1:2" x14ac:dyDescent="0.35">
      <c r="A10" s="24" t="s">
        <v>9</v>
      </c>
      <c r="B10" s="29">
        <f>B8</f>
        <v>2422960599.7313309</v>
      </c>
    </row>
    <row r="11" spans="1:2" ht="11.25" customHeight="1" x14ac:dyDescent="0.35">
      <c r="A11" s="78"/>
      <c r="B11" s="79"/>
    </row>
    <row r="12" spans="1:2" x14ac:dyDescent="0.35">
      <c r="A12" s="26" t="s">
        <v>10</v>
      </c>
      <c r="B12" s="25">
        <f>B6*16.67%</f>
        <v>1211843780.303669</v>
      </c>
    </row>
    <row r="13" spans="1:2" x14ac:dyDescent="0.35">
      <c r="A13" s="24" t="s">
        <v>8</v>
      </c>
      <c r="B13" s="27">
        <v>0</v>
      </c>
    </row>
    <row r="14" spans="1:2" x14ac:dyDescent="0.35">
      <c r="A14" s="24" t="s">
        <v>11</v>
      </c>
      <c r="B14" s="29">
        <f>B12</f>
        <v>1211843780.303669</v>
      </c>
    </row>
    <row r="15" spans="1:2" ht="15" thickBot="1" x14ac:dyDescent="0.4">
      <c r="A15" s="78"/>
      <c r="B15" s="79"/>
    </row>
    <row r="16" spans="1:2" ht="16" thickBot="1" x14ac:dyDescent="0.4">
      <c r="A16" s="16" t="s">
        <v>12</v>
      </c>
      <c r="B16" s="16" t="s">
        <v>2</v>
      </c>
    </row>
    <row r="17" spans="1:2" x14ac:dyDescent="0.35">
      <c r="A17" s="26" t="s">
        <v>13</v>
      </c>
      <c r="B17" s="25">
        <f>B18+B19</f>
        <v>4030988599.5199995</v>
      </c>
    </row>
    <row r="18" spans="1:2" x14ac:dyDescent="0.35">
      <c r="A18" s="37" t="s">
        <v>130</v>
      </c>
      <c r="B18" s="29">
        <f>'Resumo PCG e Gratuidade'!C32</f>
        <v>4020288062.0999994</v>
      </c>
    </row>
    <row r="19" spans="1:2" x14ac:dyDescent="0.35">
      <c r="A19" s="37" t="s">
        <v>131</v>
      </c>
      <c r="B19" s="29">
        <f>'Resumo PCG e Gratuidade'!D32</f>
        <v>10700537.420000002</v>
      </c>
    </row>
    <row r="20" spans="1:2" x14ac:dyDescent="0.35">
      <c r="A20" s="26" t="s">
        <v>14</v>
      </c>
      <c r="B20" s="25">
        <f>B21+B22</f>
        <v>1997785851.6200001</v>
      </c>
    </row>
    <row r="21" spans="1:2" x14ac:dyDescent="0.35">
      <c r="A21" s="37" t="s">
        <v>130</v>
      </c>
      <c r="B21" s="38">
        <f>'Resumo PCG e Gratuidade'!F32</f>
        <v>1989238028.23</v>
      </c>
    </row>
    <row r="22" spans="1:2" ht="15" thickBot="1" x14ac:dyDescent="0.4">
      <c r="A22" s="37" t="s">
        <v>131</v>
      </c>
      <c r="B22" s="38">
        <f>'Resumo PCG e Gratuidade'!G32</f>
        <v>8547823.3900000006</v>
      </c>
    </row>
    <row r="23" spans="1:2" ht="16" thickBot="1" x14ac:dyDescent="0.4">
      <c r="A23" s="74" t="s">
        <v>15</v>
      </c>
      <c r="B23" s="74"/>
    </row>
    <row r="24" spans="1:2" ht="15" thickBot="1" x14ac:dyDescent="0.4">
      <c r="A24" s="24" t="s">
        <v>16</v>
      </c>
      <c r="B24" s="28">
        <f>B17/B6</f>
        <v>0.55449869897553949</v>
      </c>
    </row>
    <row r="25" spans="1:2" ht="16" thickBot="1" x14ac:dyDescent="0.4">
      <c r="A25" s="74" t="s">
        <v>17</v>
      </c>
      <c r="B25" s="74"/>
    </row>
    <row r="26" spans="1:2" ht="15" thickBot="1" x14ac:dyDescent="0.4">
      <c r="A26" s="24" t="s">
        <v>18</v>
      </c>
      <c r="B26" s="28">
        <f>B20/B6</f>
        <v>0.2748133933415095</v>
      </c>
    </row>
    <row r="27" spans="1:2" x14ac:dyDescent="0.35">
      <c r="A27" s="75" t="s">
        <v>273</v>
      </c>
      <c r="B27" s="76"/>
    </row>
    <row r="28" spans="1:2" ht="29.15" customHeight="1" x14ac:dyDescent="0.35">
      <c r="A28" s="77"/>
      <c r="B28" s="77"/>
    </row>
    <row r="29" spans="1:2" ht="15.5" x14ac:dyDescent="0.35">
      <c r="A29" s="2"/>
    </row>
  </sheetData>
  <mergeCells count="7">
    <mergeCell ref="A25:B25"/>
    <mergeCell ref="A27:B28"/>
    <mergeCell ref="A1:B1"/>
    <mergeCell ref="A7:B7"/>
    <mergeCell ref="A11:B11"/>
    <mergeCell ref="A15:B15"/>
    <mergeCell ref="A23:B23"/>
  </mergeCells>
  <pageMargins left="0.511811024" right="0.511811024" top="0.78740157499999996" bottom="0.78740157499999996" header="0.31496062000000002" footer="0.31496062000000002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35"/>
  <sheetViews>
    <sheetView showGridLines="0" zoomScaleNormal="100" zoomScaleSheetLayoutView="100" workbookViewId="0">
      <selection sqref="A1:E2"/>
    </sheetView>
  </sheetViews>
  <sheetFormatPr defaultRowHeight="14.5" x14ac:dyDescent="0.35"/>
  <cols>
    <col min="1" max="1" width="9.26953125" style="3" bestFit="1" customWidth="1"/>
    <col min="2" max="4" width="19.453125" customWidth="1"/>
    <col min="5" max="5" width="19.453125" style="1" customWidth="1"/>
    <col min="6" max="6" width="1.81640625" style="8" customWidth="1"/>
  </cols>
  <sheetData>
    <row r="1" spans="1:6" ht="15.5" x14ac:dyDescent="0.35">
      <c r="A1" s="80" t="s">
        <v>19</v>
      </c>
      <c r="B1" s="80"/>
      <c r="C1" s="80"/>
      <c r="D1" s="80"/>
      <c r="E1" s="80"/>
      <c r="F1" s="2"/>
    </row>
    <row r="2" spans="1:6" ht="32.15" customHeight="1" thickBot="1" x14ac:dyDescent="0.4">
      <c r="A2" s="81"/>
      <c r="B2" s="81"/>
      <c r="C2" s="81"/>
      <c r="D2" s="81"/>
      <c r="E2" s="81"/>
      <c r="F2" s="2"/>
    </row>
    <row r="3" spans="1:6" ht="63.65" customHeight="1" thickBot="1" x14ac:dyDescent="0.4">
      <c r="A3" s="16" t="s">
        <v>20</v>
      </c>
      <c r="B3" s="16" t="s">
        <v>21</v>
      </c>
      <c r="C3" s="16" t="s">
        <v>22</v>
      </c>
      <c r="D3" s="16" t="s">
        <v>23</v>
      </c>
      <c r="E3" s="16" t="s">
        <v>24</v>
      </c>
      <c r="F3" s="5"/>
    </row>
    <row r="4" spans="1:6" ht="15" thickBot="1" x14ac:dyDescent="0.4">
      <c r="A4" s="30" t="s">
        <v>25</v>
      </c>
      <c r="B4" s="31">
        <v>12301912.130000001</v>
      </c>
      <c r="C4" s="31">
        <v>246038.23</v>
      </c>
      <c r="D4" s="31">
        <v>361676.22</v>
      </c>
      <c r="E4" s="32">
        <f t="shared" ref="E4:E31" si="0">B4-C4-D4</f>
        <v>11694197.68</v>
      </c>
      <c r="F4" s="6"/>
    </row>
    <row r="5" spans="1:6" ht="15" thickBot="1" x14ac:dyDescent="0.4">
      <c r="A5" s="30" t="s">
        <v>26</v>
      </c>
      <c r="B5" s="31">
        <v>32865144.59</v>
      </c>
      <c r="C5" s="31">
        <v>657302.89</v>
      </c>
      <c r="D5" s="31">
        <v>966235.24</v>
      </c>
      <c r="E5" s="32">
        <f t="shared" si="0"/>
        <v>31241606.460000001</v>
      </c>
      <c r="F5" s="6"/>
    </row>
    <row r="6" spans="1:6" ht="15" thickBot="1" x14ac:dyDescent="0.4">
      <c r="A6" s="30" t="s">
        <v>27</v>
      </c>
      <c r="B6" s="31">
        <v>55735622.329999998</v>
      </c>
      <c r="C6" s="31">
        <v>1114712.45</v>
      </c>
      <c r="D6" s="31">
        <v>1638627.3</v>
      </c>
      <c r="E6" s="32">
        <f t="shared" si="0"/>
        <v>52982282.579999998</v>
      </c>
      <c r="F6" s="6"/>
    </row>
    <row r="7" spans="1:6" ht="15" thickBot="1" x14ac:dyDescent="0.4">
      <c r="A7" s="30" t="s">
        <v>28</v>
      </c>
      <c r="B7" s="31">
        <v>8888988.9000000004</v>
      </c>
      <c r="C7" s="31">
        <v>177779.77</v>
      </c>
      <c r="D7" s="31">
        <v>261336.26</v>
      </c>
      <c r="E7" s="32">
        <f>B7-C7-D7</f>
        <v>8449872.870000001</v>
      </c>
      <c r="F7" s="6"/>
    </row>
    <row r="8" spans="1:6" ht="15" thickBot="1" x14ac:dyDescent="0.4">
      <c r="A8" s="30" t="s">
        <v>29</v>
      </c>
      <c r="B8" s="31">
        <v>200986608.81999999</v>
      </c>
      <c r="C8" s="31">
        <v>4019732.18</v>
      </c>
      <c r="D8" s="31">
        <v>5909006.2999999998</v>
      </c>
      <c r="E8" s="32">
        <f t="shared" si="0"/>
        <v>191057870.33999997</v>
      </c>
      <c r="F8" s="6"/>
    </row>
    <row r="9" spans="1:6" ht="15" thickBot="1" x14ac:dyDescent="0.4">
      <c r="A9" s="30" t="s">
        <v>30</v>
      </c>
      <c r="B9" s="31">
        <v>163614410.16</v>
      </c>
      <c r="C9" s="31">
        <v>3272288.21</v>
      </c>
      <c r="D9" s="31">
        <v>4810263.66</v>
      </c>
      <c r="E9" s="32">
        <f t="shared" si="0"/>
        <v>155531858.28999999</v>
      </c>
      <c r="F9" s="6"/>
    </row>
    <row r="10" spans="1:6" ht="15" thickBot="1" x14ac:dyDescent="0.4">
      <c r="A10" s="30" t="s">
        <v>31</v>
      </c>
      <c r="B10" s="31">
        <v>252538812.16</v>
      </c>
      <c r="C10" s="31">
        <v>5050776.24</v>
      </c>
      <c r="D10" s="31">
        <v>7424641.0800000001</v>
      </c>
      <c r="E10" s="32">
        <f t="shared" si="0"/>
        <v>240063394.83999997</v>
      </c>
      <c r="F10" s="6"/>
    </row>
    <row r="11" spans="1:6" ht="15" thickBot="1" x14ac:dyDescent="0.4">
      <c r="A11" s="30" t="s">
        <v>32</v>
      </c>
      <c r="B11" s="31">
        <v>87727156.769999996</v>
      </c>
      <c r="C11" s="31">
        <v>1754543.15</v>
      </c>
      <c r="D11" s="31">
        <v>2579178.4</v>
      </c>
      <c r="E11" s="32">
        <f t="shared" si="0"/>
        <v>83393435.219999984</v>
      </c>
      <c r="F11" s="6"/>
    </row>
    <row r="12" spans="1:6" ht="15" thickBot="1" x14ac:dyDescent="0.4">
      <c r="A12" s="30" t="s">
        <v>33</v>
      </c>
      <c r="B12" s="31">
        <v>129642452.06</v>
      </c>
      <c r="C12" s="31">
        <v>2592849.04</v>
      </c>
      <c r="D12" s="31">
        <v>3811488.09</v>
      </c>
      <c r="E12" s="32">
        <f t="shared" si="0"/>
        <v>123238114.92999999</v>
      </c>
      <c r="F12" s="6"/>
    </row>
    <row r="13" spans="1:6" ht="15" thickBot="1" x14ac:dyDescent="0.4">
      <c r="A13" s="30" t="s">
        <v>34</v>
      </c>
      <c r="B13" s="31">
        <v>60978217.399999999</v>
      </c>
      <c r="C13" s="31">
        <v>1219564.3400000001</v>
      </c>
      <c r="D13" s="31">
        <v>1792759.6</v>
      </c>
      <c r="E13" s="32">
        <f t="shared" si="0"/>
        <v>57965893.459999993</v>
      </c>
      <c r="F13" s="6"/>
    </row>
    <row r="14" spans="1:6" ht="15" thickBot="1" x14ac:dyDescent="0.4">
      <c r="A14" s="30" t="s">
        <v>35</v>
      </c>
      <c r="B14" s="31">
        <v>461253539.38</v>
      </c>
      <c r="C14" s="31">
        <v>9225070.7899999991</v>
      </c>
      <c r="D14" s="31">
        <v>13560854.060000001</v>
      </c>
      <c r="E14" s="32">
        <f t="shared" si="0"/>
        <v>438467614.52999997</v>
      </c>
      <c r="F14" s="6"/>
    </row>
    <row r="15" spans="1:6" ht="15" thickBot="1" x14ac:dyDescent="0.4">
      <c r="A15" s="30" t="s">
        <v>36</v>
      </c>
      <c r="B15" s="31">
        <v>51177871.909999996</v>
      </c>
      <c r="C15" s="31">
        <v>1023557.44</v>
      </c>
      <c r="D15" s="31">
        <v>1504629.43</v>
      </c>
      <c r="E15" s="32">
        <f t="shared" si="0"/>
        <v>48649685.039999999</v>
      </c>
      <c r="F15" s="6"/>
    </row>
    <row r="16" spans="1:6" ht="15" thickBot="1" x14ac:dyDescent="0.4">
      <c r="A16" s="30" t="s">
        <v>37</v>
      </c>
      <c r="B16" s="31">
        <v>77334535.879999995</v>
      </c>
      <c r="C16" s="31">
        <v>1546690.74</v>
      </c>
      <c r="D16" s="31">
        <v>2273635.36</v>
      </c>
      <c r="E16" s="32">
        <f t="shared" si="0"/>
        <v>73514209.780000001</v>
      </c>
      <c r="F16" s="6"/>
    </row>
    <row r="17" spans="1:6" ht="15" thickBot="1" x14ac:dyDescent="0.4">
      <c r="A17" s="30" t="s">
        <v>38</v>
      </c>
      <c r="B17" s="31">
        <v>88166706.939999998</v>
      </c>
      <c r="C17" s="31">
        <v>1763334.14</v>
      </c>
      <c r="D17" s="31">
        <v>2592101.1800000002</v>
      </c>
      <c r="E17" s="32">
        <f t="shared" si="0"/>
        <v>83811271.61999999</v>
      </c>
      <c r="F17" s="6"/>
    </row>
    <row r="18" spans="1:6" ht="15" thickBot="1" x14ac:dyDescent="0.4">
      <c r="A18" s="30" t="s">
        <v>39</v>
      </c>
      <c r="B18" s="31">
        <v>47245633.369999997</v>
      </c>
      <c r="C18" s="31">
        <v>944912.67</v>
      </c>
      <c r="D18" s="31">
        <v>1389021.62</v>
      </c>
      <c r="E18" s="32">
        <f t="shared" si="0"/>
        <v>44911699.079999998</v>
      </c>
      <c r="F18" s="6"/>
    </row>
    <row r="19" spans="1:6" ht="15" thickBot="1" x14ac:dyDescent="0.4">
      <c r="A19" s="30" t="s">
        <v>40</v>
      </c>
      <c r="B19" s="31">
        <v>156974928.62</v>
      </c>
      <c r="C19" s="31">
        <v>3139498.58</v>
      </c>
      <c r="D19" s="31">
        <v>4615062.8899999997</v>
      </c>
      <c r="E19" s="32">
        <f t="shared" si="0"/>
        <v>149220367.15000001</v>
      </c>
      <c r="F19" s="6"/>
    </row>
    <row r="20" spans="1:6" ht="15" thickBot="1" x14ac:dyDescent="0.4">
      <c r="A20" s="30" t="s">
        <v>41</v>
      </c>
      <c r="B20" s="31">
        <v>40236713.469999999</v>
      </c>
      <c r="C20" s="31">
        <v>804734.26</v>
      </c>
      <c r="D20" s="31">
        <v>1182959.3700000001</v>
      </c>
      <c r="E20" s="32">
        <f t="shared" si="0"/>
        <v>38249019.840000004</v>
      </c>
      <c r="F20" s="6"/>
    </row>
    <row r="21" spans="1:6" ht="15" thickBot="1" x14ac:dyDescent="0.4">
      <c r="A21" s="30" t="s">
        <v>42</v>
      </c>
      <c r="B21" s="31">
        <v>329236180.54000002</v>
      </c>
      <c r="C21" s="31">
        <v>6584723.6100000003</v>
      </c>
      <c r="D21" s="31">
        <v>9679543.6999999993</v>
      </c>
      <c r="E21" s="32">
        <f t="shared" si="0"/>
        <v>312971913.23000002</v>
      </c>
      <c r="F21" s="6"/>
    </row>
    <row r="22" spans="1:6" ht="15" thickBot="1" x14ac:dyDescent="0.4">
      <c r="A22" s="30" t="s">
        <v>43</v>
      </c>
      <c r="B22" s="31">
        <v>729680991.59000003</v>
      </c>
      <c r="C22" s="31">
        <v>14593619.83</v>
      </c>
      <c r="D22" s="31">
        <v>21452621.149999999</v>
      </c>
      <c r="E22" s="32">
        <f t="shared" si="0"/>
        <v>693634750.61000001</v>
      </c>
      <c r="F22" s="6"/>
    </row>
    <row r="23" spans="1:6" ht="15" thickBot="1" x14ac:dyDescent="0.4">
      <c r="A23" s="30" t="s">
        <v>44</v>
      </c>
      <c r="B23" s="31">
        <v>50450318.350000001</v>
      </c>
      <c r="C23" s="31">
        <v>1009006.38</v>
      </c>
      <c r="D23" s="31">
        <v>1483239.35</v>
      </c>
      <c r="E23" s="32">
        <f t="shared" si="0"/>
        <v>47958072.619999997</v>
      </c>
      <c r="F23" s="6"/>
    </row>
    <row r="24" spans="1:6" ht="15" thickBot="1" x14ac:dyDescent="0.4">
      <c r="A24" s="30" t="s">
        <v>45</v>
      </c>
      <c r="B24" s="31">
        <v>28237748.379999999</v>
      </c>
      <c r="C24" s="31">
        <v>564754.96</v>
      </c>
      <c r="D24" s="31">
        <v>830189.8</v>
      </c>
      <c r="E24" s="32">
        <f t="shared" si="0"/>
        <v>26842803.619999997</v>
      </c>
      <c r="F24" s="6"/>
    </row>
    <row r="25" spans="1:6" ht="15" thickBot="1" x14ac:dyDescent="0.4">
      <c r="A25" s="30" t="s">
        <v>46</v>
      </c>
      <c r="B25" s="31">
        <v>7452717.2599999998</v>
      </c>
      <c r="C25" s="31">
        <v>149054.35</v>
      </c>
      <c r="D25" s="31">
        <v>219109.9</v>
      </c>
      <c r="E25" s="32">
        <f t="shared" si="0"/>
        <v>7084553.0099999998</v>
      </c>
      <c r="F25" s="6"/>
    </row>
    <row r="26" spans="1:6" ht="15" thickBot="1" x14ac:dyDescent="0.4">
      <c r="A26" s="30" t="s">
        <v>47</v>
      </c>
      <c r="B26" s="31">
        <v>320038668.73000002</v>
      </c>
      <c r="C26" s="31">
        <v>6400773.3799999999</v>
      </c>
      <c r="D26" s="31">
        <v>9409136.8399999999</v>
      </c>
      <c r="E26" s="32">
        <f t="shared" si="0"/>
        <v>304228758.51000005</v>
      </c>
      <c r="F26" s="6"/>
    </row>
    <row r="27" spans="1:6" ht="15" thickBot="1" x14ac:dyDescent="0.4">
      <c r="A27" s="30" t="s">
        <v>48</v>
      </c>
      <c r="B27" s="31">
        <v>231910347.61000001</v>
      </c>
      <c r="C27" s="31">
        <v>4638206.95</v>
      </c>
      <c r="D27" s="31">
        <v>6818164.2199999997</v>
      </c>
      <c r="E27" s="32">
        <f t="shared" si="0"/>
        <v>220453976.44000003</v>
      </c>
      <c r="F27" s="6"/>
    </row>
    <row r="28" spans="1:6" ht="15" thickBot="1" x14ac:dyDescent="0.4">
      <c r="A28" s="30" t="s">
        <v>49</v>
      </c>
      <c r="B28" s="31">
        <v>34097586.600000001</v>
      </c>
      <c r="C28" s="31">
        <v>681951.72</v>
      </c>
      <c r="D28" s="31">
        <v>1002469.04</v>
      </c>
      <c r="E28" s="32">
        <f t="shared" si="0"/>
        <v>32413165.840000004</v>
      </c>
      <c r="F28" s="6"/>
    </row>
    <row r="29" spans="1:6" ht="15" thickBot="1" x14ac:dyDescent="0.4">
      <c r="A29" s="30" t="s">
        <v>50</v>
      </c>
      <c r="B29" s="31">
        <v>2696781509.2199998</v>
      </c>
      <c r="C29" s="31">
        <v>53935630.18</v>
      </c>
      <c r="D29" s="31">
        <v>79285376.370000005</v>
      </c>
      <c r="E29" s="32">
        <f>B29-C29-D29</f>
        <v>2563560502.6700001</v>
      </c>
      <c r="F29" s="6"/>
    </row>
    <row r="30" spans="1:6" ht="15" thickBot="1" x14ac:dyDescent="0.4">
      <c r="A30" s="30" t="s">
        <v>51</v>
      </c>
      <c r="B30" s="31">
        <v>17590773.969999999</v>
      </c>
      <c r="C30" s="31">
        <v>351815.47</v>
      </c>
      <c r="D30" s="31">
        <v>517168.77</v>
      </c>
      <c r="E30" s="32">
        <f t="shared" si="0"/>
        <v>16721789.73</v>
      </c>
      <c r="F30" s="6"/>
    </row>
    <row r="31" spans="1:6" ht="15" thickBot="1" x14ac:dyDescent="0.4">
      <c r="A31" s="33" t="s">
        <v>52</v>
      </c>
      <c r="B31" s="34">
        <v>1593286524.28</v>
      </c>
      <c r="C31" s="34">
        <v>151362219.80000001</v>
      </c>
      <c r="D31" s="34">
        <v>230628224.40000001</v>
      </c>
      <c r="E31" s="35">
        <f t="shared" si="0"/>
        <v>1211296080.0799999</v>
      </c>
      <c r="F31" s="6"/>
    </row>
    <row r="32" spans="1:6" ht="16" thickBot="1" x14ac:dyDescent="0.4">
      <c r="A32" s="16" t="s">
        <v>53</v>
      </c>
      <c r="B32" s="17">
        <f>SUM(B4:B31)</f>
        <v>7966432621.4200001</v>
      </c>
      <c r="C32" s="17">
        <f>SUM(C4:C31)</f>
        <v>278825141.75</v>
      </c>
      <c r="D32" s="17">
        <f>SUM(D4:D31)</f>
        <v>417998719.60000002</v>
      </c>
      <c r="E32" s="17">
        <f>SUM(E4:E31)</f>
        <v>7269608760.0699997</v>
      </c>
      <c r="F32" s="7"/>
    </row>
    <row r="33" spans="1:4" ht="15.5" x14ac:dyDescent="0.35">
      <c r="A33" s="2"/>
    </row>
    <row r="35" spans="1:4" x14ac:dyDescent="0.35">
      <c r="D35" s="11"/>
    </row>
  </sheetData>
  <mergeCells count="1">
    <mergeCell ref="A1:E2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Y2406"/>
  <sheetViews>
    <sheetView showGridLines="0" zoomScaleNormal="100" zoomScaleSheetLayoutView="80" workbookViewId="0">
      <selection sqref="A1:J1"/>
    </sheetView>
  </sheetViews>
  <sheetFormatPr defaultRowHeight="14.5" x14ac:dyDescent="0.35"/>
  <cols>
    <col min="1" max="1" width="12.1796875" style="3" customWidth="1"/>
    <col min="2" max="2" width="22.1796875" style="1" customWidth="1"/>
    <col min="3" max="3" width="18.453125" style="1" bestFit="1" customWidth="1"/>
    <col min="4" max="5" width="18.453125" style="1" customWidth="1"/>
    <col min="6" max="6" width="18.453125" style="1" bestFit="1" customWidth="1"/>
    <col min="7" max="8" width="18.453125" style="1" customWidth="1"/>
    <col min="9" max="9" width="10.453125" style="9" bestFit="1" customWidth="1"/>
    <col min="10" max="10" width="12.453125" style="9" bestFit="1" customWidth="1"/>
    <col min="11" max="11" width="2.81640625" style="9" customWidth="1"/>
    <col min="12" max="12" width="33.81640625" bestFit="1" customWidth="1"/>
    <col min="13" max="14" width="18.26953125" style="1" customWidth="1"/>
    <col min="15" max="15" width="2.7265625" customWidth="1"/>
    <col min="16" max="16" width="38" customWidth="1"/>
    <col min="17" max="18" width="18.453125" style="1" bestFit="1" customWidth="1"/>
    <col min="19" max="19" width="3" customWidth="1"/>
    <col min="20" max="20" width="54.7265625" bestFit="1" customWidth="1"/>
    <col min="21" max="24" width="12.54296875" style="13" customWidth="1"/>
    <col min="25" max="25" width="3" customWidth="1"/>
    <col min="26" max="26" width="8.1796875" customWidth="1"/>
    <col min="27" max="27" width="11.1796875" bestFit="1" customWidth="1"/>
    <col min="28" max="28" width="10" bestFit="1" customWidth="1"/>
  </cols>
  <sheetData>
    <row r="1" spans="1:24" ht="47.15" customHeight="1" thickBot="1" x14ac:dyDescent="0.4">
      <c r="A1" s="85" t="s">
        <v>132</v>
      </c>
      <c r="B1" s="80"/>
      <c r="C1" s="80"/>
      <c r="D1" s="80"/>
      <c r="E1" s="80"/>
      <c r="F1" s="80"/>
      <c r="G1" s="80"/>
      <c r="H1" s="80"/>
      <c r="I1" s="80"/>
      <c r="J1" s="80"/>
      <c r="K1"/>
      <c r="L1" s="85" t="s">
        <v>54</v>
      </c>
      <c r="M1" s="81"/>
      <c r="N1" s="81"/>
      <c r="P1" s="85" t="s">
        <v>55</v>
      </c>
      <c r="Q1" s="81"/>
      <c r="R1" s="81"/>
      <c r="T1" s="85" t="s">
        <v>56</v>
      </c>
      <c r="U1" s="81"/>
      <c r="V1" s="81"/>
      <c r="W1" s="81"/>
      <c r="X1" s="81"/>
    </row>
    <row r="2" spans="1:24" s="21" customFormat="1" ht="16.5" customHeight="1" thickBot="1" x14ac:dyDescent="0.4">
      <c r="A2" s="88" t="s">
        <v>20</v>
      </c>
      <c r="B2" s="90" t="s">
        <v>57</v>
      </c>
      <c r="C2" s="94" t="s">
        <v>58</v>
      </c>
      <c r="D2" s="95"/>
      <c r="E2" s="96"/>
      <c r="F2" s="94" t="s">
        <v>59</v>
      </c>
      <c r="G2" s="95"/>
      <c r="H2" s="96"/>
      <c r="I2" s="92" t="s">
        <v>60</v>
      </c>
      <c r="J2" s="92" t="s">
        <v>61</v>
      </c>
      <c r="K2"/>
      <c r="L2" s="86" t="s">
        <v>62</v>
      </c>
      <c r="M2" s="86" t="s">
        <v>58</v>
      </c>
      <c r="N2" s="86" t="s">
        <v>59</v>
      </c>
      <c r="P2" s="86" t="s">
        <v>63</v>
      </c>
      <c r="Q2" s="86" t="s">
        <v>58</v>
      </c>
      <c r="R2" s="86" t="s">
        <v>59</v>
      </c>
      <c r="T2" s="86" t="s">
        <v>64</v>
      </c>
      <c r="U2" s="86" t="s">
        <v>65</v>
      </c>
      <c r="V2" s="86" t="s">
        <v>66</v>
      </c>
      <c r="W2" s="86" t="s">
        <v>67</v>
      </c>
      <c r="X2" s="86" t="s">
        <v>68</v>
      </c>
    </row>
    <row r="3" spans="1:24" s="21" customFormat="1" ht="31.5" thickBot="1" x14ac:dyDescent="0.4">
      <c r="A3" s="89"/>
      <c r="B3" s="91"/>
      <c r="C3" s="39" t="s">
        <v>133</v>
      </c>
      <c r="D3" s="40" t="s">
        <v>131</v>
      </c>
      <c r="E3" s="39" t="s">
        <v>134</v>
      </c>
      <c r="F3" s="39" t="s">
        <v>133</v>
      </c>
      <c r="G3" s="40" t="s">
        <v>131</v>
      </c>
      <c r="H3" s="39" t="s">
        <v>135</v>
      </c>
      <c r="I3" s="93"/>
      <c r="J3" s="93"/>
      <c r="K3"/>
      <c r="L3" s="87"/>
      <c r="M3" s="87"/>
      <c r="N3" s="87"/>
      <c r="P3" s="87"/>
      <c r="Q3" s="87"/>
      <c r="R3" s="87"/>
      <c r="T3" s="87"/>
      <c r="U3" s="87"/>
      <c r="V3" s="87"/>
      <c r="W3" s="87"/>
      <c r="X3" s="87"/>
    </row>
    <row r="4" spans="1:24" x14ac:dyDescent="0.35">
      <c r="A4" s="10" t="s">
        <v>25</v>
      </c>
      <c r="B4" s="1">
        <v>11694197.68</v>
      </c>
      <c r="C4" s="1">
        <v>8077964.6900000004</v>
      </c>
      <c r="D4" s="1">
        <v>0</v>
      </c>
      <c r="E4" s="41">
        <f>C4+D4</f>
        <v>8077964.6900000004</v>
      </c>
      <c r="F4" s="1">
        <v>2371128.83</v>
      </c>
      <c r="G4" s="1">
        <v>0</v>
      </c>
      <c r="H4" s="41">
        <f>F4+G4</f>
        <v>2371128.83</v>
      </c>
      <c r="I4" s="12">
        <f>IFERROR((C4+D4)/B4,"")</f>
        <v>0.69076690090636472</v>
      </c>
      <c r="J4" s="12">
        <f>IFERROR((F4+G4)/B4,"")</f>
        <v>0.20276113803473861</v>
      </c>
      <c r="K4"/>
      <c r="L4" s="15" t="s">
        <v>69</v>
      </c>
      <c r="M4" s="20">
        <f>SUM(M5:M11)</f>
        <v>1465692418.4200001</v>
      </c>
      <c r="N4" s="20">
        <f>SUM(N5:N11)</f>
        <v>806197498.09000003</v>
      </c>
      <c r="P4" s="14" t="s">
        <v>25</v>
      </c>
      <c r="Q4" s="23">
        <v>8077964.6900000004</v>
      </c>
      <c r="R4" s="23">
        <v>2371128.83</v>
      </c>
      <c r="T4" s="42" t="s">
        <v>25</v>
      </c>
      <c r="U4" s="48">
        <v>1176</v>
      </c>
      <c r="V4" s="48">
        <v>627366</v>
      </c>
      <c r="W4" s="49">
        <v>338</v>
      </c>
      <c r="X4" s="48">
        <v>197131</v>
      </c>
    </row>
    <row r="5" spans="1:24" x14ac:dyDescent="0.35">
      <c r="A5" s="10" t="s">
        <v>26</v>
      </c>
      <c r="B5" s="1">
        <v>31241606.460000001</v>
      </c>
      <c r="C5" s="1">
        <v>15883088.350000001</v>
      </c>
      <c r="D5" s="1">
        <v>67413.119999999995</v>
      </c>
      <c r="E5" s="41">
        <f>C5+D5</f>
        <v>15950501.470000001</v>
      </c>
      <c r="F5" s="1">
        <v>5543068.6100000003</v>
      </c>
      <c r="G5" s="1">
        <v>61521.21</v>
      </c>
      <c r="H5" s="41">
        <f t="shared" ref="H5:H31" si="0">F5+G5</f>
        <v>5604589.8200000003</v>
      </c>
      <c r="I5" s="12">
        <f t="shared" ref="I5:I32" si="1">IFERROR((C5+D5)/B5,"")</f>
        <v>0.51055317819274526</v>
      </c>
      <c r="J5" s="12">
        <f t="shared" ref="J5:J32" si="2">IFERROR((F5+G5)/B5,"")</f>
        <v>0.17939505854719098</v>
      </c>
      <c r="K5"/>
      <c r="L5" t="s">
        <v>70</v>
      </c>
      <c r="M5" s="1">
        <v>269641645.62999994</v>
      </c>
      <c r="N5" s="1">
        <v>99922240.600000009</v>
      </c>
      <c r="P5" s="22" t="s">
        <v>69</v>
      </c>
      <c r="Q5" s="20">
        <v>8077964.6900000004</v>
      </c>
      <c r="R5" s="20">
        <v>2371128.83</v>
      </c>
      <c r="T5" s="44" t="s">
        <v>136</v>
      </c>
      <c r="U5" s="50">
        <v>1176</v>
      </c>
      <c r="V5" s="50">
        <v>627366</v>
      </c>
      <c r="W5" s="51">
        <v>338</v>
      </c>
      <c r="X5" s="50">
        <v>197131</v>
      </c>
    </row>
    <row r="6" spans="1:24" x14ac:dyDescent="0.35">
      <c r="A6" s="10" t="s">
        <v>27</v>
      </c>
      <c r="B6" s="1">
        <v>52982282.579999998</v>
      </c>
      <c r="C6" s="1">
        <v>37158505.900000006</v>
      </c>
      <c r="D6" s="1">
        <v>351866.25</v>
      </c>
      <c r="E6" s="41">
        <f t="shared" ref="E6:E31" si="3">C6+D6</f>
        <v>37510372.150000006</v>
      </c>
      <c r="F6" s="1">
        <v>9210797.3400000017</v>
      </c>
      <c r="G6" s="1">
        <v>307742.21999999997</v>
      </c>
      <c r="H6" s="41">
        <f t="shared" si="0"/>
        <v>9518539.5600000024</v>
      </c>
      <c r="I6" s="12">
        <f t="shared" si="1"/>
        <v>0.70797954190368528</v>
      </c>
      <c r="J6" s="12">
        <f t="shared" si="2"/>
        <v>0.17965514312501715</v>
      </c>
      <c r="K6"/>
      <c r="L6" t="s">
        <v>71</v>
      </c>
      <c r="M6" s="1">
        <v>307723715.61000001</v>
      </c>
      <c r="N6" s="1">
        <v>62617462.839999989</v>
      </c>
      <c r="P6" t="s">
        <v>72</v>
      </c>
      <c r="Q6" s="1">
        <v>1027499.65</v>
      </c>
      <c r="R6" s="1">
        <v>130792.46</v>
      </c>
      <c r="T6" s="52" t="s">
        <v>70</v>
      </c>
      <c r="U6" s="53">
        <v>146</v>
      </c>
      <c r="V6" s="53">
        <v>94460</v>
      </c>
      <c r="W6" s="54">
        <v>21</v>
      </c>
      <c r="X6" s="53">
        <v>12024</v>
      </c>
    </row>
    <row r="7" spans="1:24" x14ac:dyDescent="0.35">
      <c r="A7" s="10" t="s">
        <v>28</v>
      </c>
      <c r="B7" s="1">
        <v>8449872.870000001</v>
      </c>
      <c r="C7" s="1">
        <v>3517093.9999999995</v>
      </c>
      <c r="D7" s="1">
        <v>25748</v>
      </c>
      <c r="E7" s="41">
        <f t="shared" si="3"/>
        <v>3542841.9999999995</v>
      </c>
      <c r="F7" s="1">
        <v>1668489.54</v>
      </c>
      <c r="G7" s="1">
        <v>21494.43</v>
      </c>
      <c r="H7" s="41">
        <f t="shared" si="0"/>
        <v>1689983.97</v>
      </c>
      <c r="I7" s="12">
        <f t="shared" si="1"/>
        <v>0.41927755062189465</v>
      </c>
      <c r="J7" s="12">
        <f t="shared" si="2"/>
        <v>0.20000111196939224</v>
      </c>
      <c r="K7"/>
      <c r="L7" t="s">
        <v>73</v>
      </c>
      <c r="M7" s="1">
        <v>108418961.48</v>
      </c>
      <c r="N7" s="1">
        <v>55092963.730000004</v>
      </c>
      <c r="P7" t="s">
        <v>74</v>
      </c>
      <c r="Q7" s="1">
        <v>3699127.74</v>
      </c>
      <c r="R7" s="1">
        <v>1329957.06</v>
      </c>
      <c r="T7" s="55" t="s">
        <v>75</v>
      </c>
      <c r="U7" s="56">
        <v>146</v>
      </c>
      <c r="V7" s="56">
        <v>94460</v>
      </c>
      <c r="W7" s="57">
        <v>21</v>
      </c>
      <c r="X7" s="56">
        <v>12024</v>
      </c>
    </row>
    <row r="8" spans="1:24" x14ac:dyDescent="0.35">
      <c r="A8" s="10" t="s">
        <v>29</v>
      </c>
      <c r="B8" s="1">
        <v>191057870.33999997</v>
      </c>
      <c r="C8" s="1">
        <v>74866225.739999995</v>
      </c>
      <c r="D8" s="1">
        <v>2227188.2599999998</v>
      </c>
      <c r="E8" s="41">
        <f t="shared" si="3"/>
        <v>77093414</v>
      </c>
      <c r="F8" s="1">
        <v>34180147.309999995</v>
      </c>
      <c r="G8" s="1">
        <v>2006919.34</v>
      </c>
      <c r="H8" s="41">
        <f t="shared" si="0"/>
        <v>36187066.649999999</v>
      </c>
      <c r="I8" s="12">
        <f t="shared" si="1"/>
        <v>0.40350818243083747</v>
      </c>
      <c r="J8" s="12">
        <f t="shared" si="2"/>
        <v>0.1894036952552792</v>
      </c>
      <c r="K8"/>
      <c r="L8" t="s">
        <v>76</v>
      </c>
      <c r="M8" s="1">
        <v>284034592.90999997</v>
      </c>
      <c r="N8" s="1">
        <v>278618839.99000001</v>
      </c>
      <c r="P8" t="s">
        <v>77</v>
      </c>
      <c r="Q8" s="1">
        <v>2479989.6</v>
      </c>
      <c r="R8" s="1">
        <v>673680.69</v>
      </c>
      <c r="T8" s="58" t="s">
        <v>142</v>
      </c>
      <c r="U8" s="59">
        <v>146</v>
      </c>
      <c r="V8" s="59">
        <v>94460</v>
      </c>
      <c r="W8" s="60">
        <v>21</v>
      </c>
      <c r="X8" s="59">
        <v>12024</v>
      </c>
    </row>
    <row r="9" spans="1:24" x14ac:dyDescent="0.35">
      <c r="A9" s="10" t="s">
        <v>30</v>
      </c>
      <c r="B9" s="1">
        <v>155531858.28999999</v>
      </c>
      <c r="C9" s="1">
        <v>84164508.549999997</v>
      </c>
      <c r="D9" s="1">
        <v>700000</v>
      </c>
      <c r="E9" s="41">
        <f t="shared" si="3"/>
        <v>84864508.549999997</v>
      </c>
      <c r="F9" s="1">
        <v>34153379</v>
      </c>
      <c r="G9" s="1">
        <v>640220</v>
      </c>
      <c r="H9" s="41">
        <f t="shared" si="0"/>
        <v>34793599</v>
      </c>
      <c r="I9" s="12">
        <f t="shared" si="1"/>
        <v>0.54564067762737201</v>
      </c>
      <c r="J9" s="12">
        <f t="shared" si="2"/>
        <v>0.22370721588836745</v>
      </c>
      <c r="K9"/>
      <c r="L9" t="s">
        <v>78</v>
      </c>
      <c r="M9" s="1">
        <v>350119780.56000006</v>
      </c>
      <c r="N9" s="1">
        <v>233852324.33999997</v>
      </c>
      <c r="P9" t="s">
        <v>79</v>
      </c>
      <c r="Q9" s="1">
        <v>871347.7</v>
      </c>
      <c r="R9" s="1">
        <v>236698.62</v>
      </c>
      <c r="T9" s="52" t="s">
        <v>71</v>
      </c>
      <c r="U9" s="53">
        <v>426</v>
      </c>
      <c r="V9" s="53">
        <v>306726</v>
      </c>
      <c r="W9" s="54">
        <v>158</v>
      </c>
      <c r="X9" s="53">
        <v>110278</v>
      </c>
    </row>
    <row r="10" spans="1:24" x14ac:dyDescent="0.35">
      <c r="A10" s="10" t="s">
        <v>31</v>
      </c>
      <c r="B10" s="1">
        <v>240063394.83999997</v>
      </c>
      <c r="C10" s="1">
        <v>114335597.01000001</v>
      </c>
      <c r="D10" s="1">
        <v>1096317.3</v>
      </c>
      <c r="E10" s="41">
        <f t="shared" si="3"/>
        <v>115431914.31</v>
      </c>
      <c r="F10" s="1">
        <v>53231369.339999996</v>
      </c>
      <c r="G10" s="1">
        <v>729708.79</v>
      </c>
      <c r="H10" s="41">
        <f t="shared" si="0"/>
        <v>53961078.129999995</v>
      </c>
      <c r="I10" s="12">
        <f t="shared" si="1"/>
        <v>0.48083929824842436</v>
      </c>
      <c r="J10" s="12">
        <f t="shared" si="2"/>
        <v>0.22477845140015851</v>
      </c>
      <c r="K10"/>
      <c r="L10" t="s">
        <v>80</v>
      </c>
      <c r="M10" s="1">
        <v>19528258.100000001</v>
      </c>
      <c r="N10" s="1">
        <v>9953204.75</v>
      </c>
      <c r="P10" s="14" t="s">
        <v>26</v>
      </c>
      <c r="Q10" s="23">
        <v>15883088.350000001</v>
      </c>
      <c r="R10" s="23">
        <v>5543068.6100000003</v>
      </c>
      <c r="T10" s="55" t="s">
        <v>75</v>
      </c>
      <c r="U10" s="56">
        <v>426</v>
      </c>
      <c r="V10" s="56">
        <v>306726</v>
      </c>
      <c r="W10" s="57">
        <v>158</v>
      </c>
      <c r="X10" s="56">
        <v>110278</v>
      </c>
    </row>
    <row r="11" spans="1:24" x14ac:dyDescent="0.35">
      <c r="A11" s="10" t="s">
        <v>32</v>
      </c>
      <c r="B11" s="1">
        <v>83393435.219999984</v>
      </c>
      <c r="C11" s="1">
        <v>40080500.989999995</v>
      </c>
      <c r="D11" s="1">
        <v>85432.78</v>
      </c>
      <c r="E11" s="41">
        <f t="shared" si="3"/>
        <v>40165933.769999996</v>
      </c>
      <c r="F11" s="1">
        <v>19428635.830000002</v>
      </c>
      <c r="G11" s="1">
        <v>68277.88</v>
      </c>
      <c r="H11" s="41">
        <f>F11+G11</f>
        <v>19496913.710000001</v>
      </c>
      <c r="I11" s="12">
        <f t="shared" si="1"/>
        <v>0.48164383280336587</v>
      </c>
      <c r="J11" s="12">
        <f t="shared" si="2"/>
        <v>0.23379434674402425</v>
      </c>
      <c r="K11"/>
      <c r="L11" t="s">
        <v>81</v>
      </c>
      <c r="M11" s="1">
        <v>126225464.13</v>
      </c>
      <c r="N11" s="1">
        <v>66140461.840000011</v>
      </c>
      <c r="P11" s="15" t="s">
        <v>69</v>
      </c>
      <c r="Q11" s="20">
        <v>3860970.0699999994</v>
      </c>
      <c r="R11" s="20">
        <v>1556275.69</v>
      </c>
      <c r="T11" s="58" t="s">
        <v>143</v>
      </c>
      <c r="U11" s="59">
        <v>426</v>
      </c>
      <c r="V11" s="59">
        <v>306726</v>
      </c>
      <c r="W11" s="60">
        <v>158</v>
      </c>
      <c r="X11" s="59">
        <v>110278</v>
      </c>
    </row>
    <row r="12" spans="1:24" x14ac:dyDescent="0.35">
      <c r="A12" s="10" t="s">
        <v>33</v>
      </c>
      <c r="B12" s="1">
        <v>123238114.92999999</v>
      </c>
      <c r="C12" s="1">
        <v>92853762.270000011</v>
      </c>
      <c r="D12" s="1">
        <v>20000</v>
      </c>
      <c r="E12" s="41">
        <f t="shared" si="3"/>
        <v>92873762.270000011</v>
      </c>
      <c r="F12" s="1">
        <v>29445731.049999997</v>
      </c>
      <c r="G12" s="1">
        <v>16062</v>
      </c>
      <c r="H12" s="41">
        <f t="shared" si="0"/>
        <v>29461793.049999997</v>
      </c>
      <c r="I12" s="12">
        <f t="shared" si="1"/>
        <v>0.75361232458604932</v>
      </c>
      <c r="J12" s="12">
        <f t="shared" si="2"/>
        <v>0.23906397032066318</v>
      </c>
      <c r="K12"/>
      <c r="L12" s="15" t="s">
        <v>82</v>
      </c>
      <c r="M12" s="20">
        <f>M13</f>
        <v>42727789.099999994</v>
      </c>
      <c r="N12" s="20">
        <f>N13</f>
        <v>15770449.840000002</v>
      </c>
      <c r="P12" t="s">
        <v>72</v>
      </c>
      <c r="Q12" s="1">
        <v>1200114.6100000001</v>
      </c>
      <c r="R12" s="1">
        <v>0</v>
      </c>
      <c r="T12" s="52" t="s">
        <v>76</v>
      </c>
      <c r="U12" s="53">
        <v>189</v>
      </c>
      <c r="V12" s="53">
        <v>53024</v>
      </c>
      <c r="W12" s="54">
        <v>50</v>
      </c>
      <c r="X12" s="53">
        <v>14772</v>
      </c>
    </row>
    <row r="13" spans="1:24" x14ac:dyDescent="0.35">
      <c r="A13" s="10" t="s">
        <v>34</v>
      </c>
      <c r="B13" s="1">
        <v>57965893.459999993</v>
      </c>
      <c r="C13" s="1">
        <v>19643474.84</v>
      </c>
      <c r="D13" s="1">
        <v>67129.899999999994</v>
      </c>
      <c r="E13" s="41">
        <f t="shared" si="3"/>
        <v>19710604.739999998</v>
      </c>
      <c r="F13" s="1">
        <v>9703038.7699999996</v>
      </c>
      <c r="G13" s="1">
        <v>62370.39</v>
      </c>
      <c r="H13" s="41">
        <f t="shared" si="0"/>
        <v>9765409.1600000001</v>
      </c>
      <c r="I13" s="12">
        <f t="shared" si="1"/>
        <v>0.34003796997628477</v>
      </c>
      <c r="J13" s="12">
        <f t="shared" si="2"/>
        <v>0.16846819012181238</v>
      </c>
      <c r="K13"/>
      <c r="L13" t="s">
        <v>83</v>
      </c>
      <c r="M13" s="1">
        <v>42727789.099999994</v>
      </c>
      <c r="N13" s="1">
        <v>15770449.840000002</v>
      </c>
      <c r="P13" t="s">
        <v>74</v>
      </c>
      <c r="Q13" s="1">
        <v>1104579.77</v>
      </c>
      <c r="R13" s="1">
        <v>0</v>
      </c>
      <c r="T13" s="55" t="s">
        <v>75</v>
      </c>
      <c r="U13" s="56">
        <v>189</v>
      </c>
      <c r="V13" s="56">
        <v>53024</v>
      </c>
      <c r="W13" s="57">
        <v>50</v>
      </c>
      <c r="X13" s="56">
        <v>14772</v>
      </c>
    </row>
    <row r="14" spans="1:24" x14ac:dyDescent="0.35">
      <c r="A14" s="10" t="s">
        <v>35</v>
      </c>
      <c r="B14" s="1">
        <v>438467614.52999997</v>
      </c>
      <c r="C14" s="1">
        <v>225985039.46999997</v>
      </c>
      <c r="D14" s="1">
        <v>151128.32999999999</v>
      </c>
      <c r="E14" s="41">
        <f t="shared" si="3"/>
        <v>226136167.79999998</v>
      </c>
      <c r="F14" s="1">
        <v>88956801.520000011</v>
      </c>
      <c r="G14" s="1">
        <v>124756.44</v>
      </c>
      <c r="H14" s="41">
        <f t="shared" si="0"/>
        <v>89081557.960000008</v>
      </c>
      <c r="I14" s="12">
        <f t="shared" si="1"/>
        <v>0.51574200763355971</v>
      </c>
      <c r="J14" s="12">
        <f t="shared" si="2"/>
        <v>0.20316565011417748</v>
      </c>
      <c r="K14"/>
      <c r="L14" s="15" t="s">
        <v>84</v>
      </c>
      <c r="M14" s="20">
        <f>SUM(M15:M20)</f>
        <v>1778385300.4000001</v>
      </c>
      <c r="N14" s="20">
        <f>SUM(N15:N20)</f>
        <v>891995370.74999988</v>
      </c>
      <c r="P14" t="s">
        <v>77</v>
      </c>
      <c r="Q14" s="1">
        <v>1074343.22</v>
      </c>
      <c r="R14" s="1">
        <v>1074343.22</v>
      </c>
      <c r="T14" s="58" t="s">
        <v>144</v>
      </c>
      <c r="U14" s="59">
        <v>72</v>
      </c>
      <c r="V14" s="59">
        <v>24362</v>
      </c>
      <c r="W14" s="60">
        <v>19</v>
      </c>
      <c r="X14" s="59">
        <v>6210</v>
      </c>
    </row>
    <row r="15" spans="1:24" x14ac:dyDescent="0.35">
      <c r="A15" s="10" t="s">
        <v>36</v>
      </c>
      <c r="B15" s="1">
        <v>48649685.039999999</v>
      </c>
      <c r="C15" s="1">
        <v>40831804.23999998</v>
      </c>
      <c r="D15" s="1">
        <v>27851.25</v>
      </c>
      <c r="E15" s="41">
        <f t="shared" si="3"/>
        <v>40859655.48999998</v>
      </c>
      <c r="F15" s="1">
        <v>10005358.149999999</v>
      </c>
      <c r="G15" s="1">
        <v>22236.44</v>
      </c>
      <c r="H15" s="41">
        <f t="shared" si="0"/>
        <v>10027594.589999998</v>
      </c>
      <c r="I15" s="12">
        <f t="shared" si="1"/>
        <v>0.83987502604395037</v>
      </c>
      <c r="J15" s="12">
        <f t="shared" si="2"/>
        <v>0.20611838661967211</v>
      </c>
      <c r="K15"/>
      <c r="L15" t="s">
        <v>85</v>
      </c>
      <c r="M15" s="1">
        <v>546348758.49000013</v>
      </c>
      <c r="N15" s="1">
        <v>286647365.47000003</v>
      </c>
      <c r="P15" t="s">
        <v>79</v>
      </c>
      <c r="Q15" s="1">
        <v>481932.47</v>
      </c>
      <c r="R15" s="1">
        <v>481932.47</v>
      </c>
      <c r="T15" s="58" t="s">
        <v>145</v>
      </c>
      <c r="U15" s="59">
        <v>117</v>
      </c>
      <c r="V15" s="59">
        <v>28662</v>
      </c>
      <c r="W15" s="60">
        <v>31</v>
      </c>
      <c r="X15" s="59">
        <v>8562</v>
      </c>
    </row>
    <row r="16" spans="1:24" x14ac:dyDescent="0.35">
      <c r="A16" s="10" t="s">
        <v>37</v>
      </c>
      <c r="B16" s="1">
        <v>73514209.780000001</v>
      </c>
      <c r="C16" s="1">
        <v>48964397.75</v>
      </c>
      <c r="D16" s="1">
        <v>68636.179999999993</v>
      </c>
      <c r="E16" s="41">
        <f t="shared" si="3"/>
        <v>49033033.93</v>
      </c>
      <c r="F16" s="1">
        <v>15932377.700000001</v>
      </c>
      <c r="G16" s="1">
        <v>54984.44</v>
      </c>
      <c r="H16" s="41">
        <f t="shared" si="0"/>
        <v>15987362.140000001</v>
      </c>
      <c r="I16" s="12">
        <f t="shared" si="1"/>
        <v>0.66698715903683348</v>
      </c>
      <c r="J16" s="12">
        <f t="shared" si="2"/>
        <v>0.21747308701058041</v>
      </c>
      <c r="K16"/>
      <c r="L16" t="s">
        <v>86</v>
      </c>
      <c r="M16" s="1">
        <v>368435561.96000004</v>
      </c>
      <c r="N16" s="1">
        <v>177933892.74000001</v>
      </c>
      <c r="P16" s="15" t="s">
        <v>82</v>
      </c>
      <c r="Q16" s="20">
        <v>1400830.61</v>
      </c>
      <c r="R16" s="20">
        <v>753464.18</v>
      </c>
      <c r="T16" s="52" t="s">
        <v>78</v>
      </c>
      <c r="U16" s="53">
        <v>415</v>
      </c>
      <c r="V16" s="53">
        <v>173156</v>
      </c>
      <c r="W16" s="54">
        <v>109</v>
      </c>
      <c r="X16" s="53">
        <v>60057</v>
      </c>
    </row>
    <row r="17" spans="1:25" x14ac:dyDescent="0.35">
      <c r="A17" s="10" t="s">
        <v>38</v>
      </c>
      <c r="B17" s="1">
        <v>83811271.61999999</v>
      </c>
      <c r="C17" s="1">
        <v>63609740.810000017</v>
      </c>
      <c r="D17" s="1">
        <v>0</v>
      </c>
      <c r="E17" s="41">
        <f t="shared" si="3"/>
        <v>63609740.810000017</v>
      </c>
      <c r="F17" s="1">
        <v>18136751.190000001</v>
      </c>
      <c r="G17" s="1">
        <v>0</v>
      </c>
      <c r="H17" s="41">
        <f t="shared" si="0"/>
        <v>18136751.190000001</v>
      </c>
      <c r="I17" s="12">
        <f t="shared" si="1"/>
        <v>0.75896403407892865</v>
      </c>
      <c r="J17" s="12">
        <f t="shared" si="2"/>
        <v>0.2163999046838469</v>
      </c>
      <c r="K17"/>
      <c r="L17" t="s">
        <v>87</v>
      </c>
      <c r="M17" s="1">
        <v>663954325.61000001</v>
      </c>
      <c r="N17" s="1">
        <v>344730731.43999988</v>
      </c>
      <c r="P17" t="s">
        <v>88</v>
      </c>
      <c r="Q17" s="1">
        <v>1400830.61</v>
      </c>
      <c r="R17" s="1">
        <v>753464.18</v>
      </c>
      <c r="T17" s="55" t="s">
        <v>89</v>
      </c>
      <c r="U17" s="56">
        <v>415</v>
      </c>
      <c r="V17" s="56">
        <v>173156</v>
      </c>
      <c r="W17" s="57">
        <v>109</v>
      </c>
      <c r="X17" s="56">
        <v>60057</v>
      </c>
    </row>
    <row r="18" spans="1:25" x14ac:dyDescent="0.35">
      <c r="A18" s="10" t="s">
        <v>39</v>
      </c>
      <c r="B18" s="1">
        <v>44911699.079999998</v>
      </c>
      <c r="C18" s="1">
        <v>24218514.129999999</v>
      </c>
      <c r="D18" s="1">
        <v>57190.52</v>
      </c>
      <c r="E18" s="41">
        <f t="shared" si="3"/>
        <v>24275704.649999999</v>
      </c>
      <c r="F18" s="1">
        <v>8748194.1600000001</v>
      </c>
      <c r="G18" s="1">
        <v>51991.9</v>
      </c>
      <c r="H18" s="41">
        <f t="shared" si="0"/>
        <v>8800186.0600000005</v>
      </c>
      <c r="I18" s="12">
        <f t="shared" si="1"/>
        <v>0.5405207361840918</v>
      </c>
      <c r="J18" s="12">
        <f t="shared" si="2"/>
        <v>0.1959441802529997</v>
      </c>
      <c r="K18"/>
      <c r="L18" t="s">
        <v>90</v>
      </c>
      <c r="M18" s="1">
        <v>79674834.710000023</v>
      </c>
      <c r="N18" s="1">
        <v>28468618.189999998</v>
      </c>
      <c r="P18" s="15" t="s">
        <v>84</v>
      </c>
      <c r="Q18" s="20">
        <v>3612052.3899999997</v>
      </c>
      <c r="R18" s="20">
        <v>753270.27999999991</v>
      </c>
      <c r="T18" s="58" t="s">
        <v>146</v>
      </c>
      <c r="U18" s="59">
        <v>415</v>
      </c>
      <c r="V18" s="59">
        <v>173156</v>
      </c>
      <c r="W18" s="60">
        <v>109</v>
      </c>
      <c r="X18" s="59">
        <v>60057</v>
      </c>
    </row>
    <row r="19" spans="1:25" x14ac:dyDescent="0.35">
      <c r="A19" s="10" t="s">
        <v>40</v>
      </c>
      <c r="B19" s="1">
        <v>149220367.15000001</v>
      </c>
      <c r="C19" s="1">
        <v>126797705.02000001</v>
      </c>
      <c r="D19" s="1">
        <v>301000</v>
      </c>
      <c r="E19" s="41">
        <f t="shared" si="3"/>
        <v>127098705.02000001</v>
      </c>
      <c r="F19" s="1">
        <v>27658416.16</v>
      </c>
      <c r="G19" s="1">
        <v>301000</v>
      </c>
      <c r="H19" s="41">
        <f t="shared" si="0"/>
        <v>27959416.16</v>
      </c>
      <c r="I19" s="12">
        <f t="shared" si="1"/>
        <v>0.85175172429536539</v>
      </c>
      <c r="J19" s="12">
        <f t="shared" si="2"/>
        <v>0.18736997297355865</v>
      </c>
      <c r="K19"/>
      <c r="L19" t="s">
        <v>91</v>
      </c>
      <c r="M19" s="1">
        <v>58078501.50999999</v>
      </c>
      <c r="N19" s="1">
        <v>29751431.389999997</v>
      </c>
      <c r="O19" s="4"/>
      <c r="P19" t="s">
        <v>92</v>
      </c>
      <c r="Q19" s="1">
        <v>465241.73</v>
      </c>
      <c r="R19" s="1">
        <v>151548.89000000001</v>
      </c>
      <c r="S19" s="4"/>
      <c r="T19" s="42" t="s">
        <v>26</v>
      </c>
      <c r="U19" s="48">
        <v>60663</v>
      </c>
      <c r="V19" s="48">
        <v>721868</v>
      </c>
      <c r="W19" s="49">
        <v>14161</v>
      </c>
      <c r="X19" s="48">
        <v>297533</v>
      </c>
      <c r="Y19" s="4"/>
    </row>
    <row r="20" spans="1:25" x14ac:dyDescent="0.35">
      <c r="A20" s="10" t="s">
        <v>41</v>
      </c>
      <c r="B20" s="1">
        <v>38249019.840000004</v>
      </c>
      <c r="C20" s="1">
        <v>20292707.730000004</v>
      </c>
      <c r="D20" s="1">
        <v>90604.5</v>
      </c>
      <c r="E20" s="41">
        <f t="shared" si="3"/>
        <v>20383312.230000004</v>
      </c>
      <c r="F20" s="1">
        <v>7087270.8700000001</v>
      </c>
      <c r="G20" s="1">
        <v>83029.960000000006</v>
      </c>
      <c r="H20" s="41">
        <f t="shared" si="0"/>
        <v>7170300.8300000001</v>
      </c>
      <c r="I20" s="12">
        <f t="shared" si="1"/>
        <v>0.53291070765383575</v>
      </c>
      <c r="J20" s="12">
        <f t="shared" si="2"/>
        <v>0.18746364900314266</v>
      </c>
      <c r="K20"/>
      <c r="L20" t="s">
        <v>93</v>
      </c>
      <c r="M20" s="1">
        <v>61893318.120000005</v>
      </c>
      <c r="N20" s="1">
        <v>24463331.520000003</v>
      </c>
      <c r="O20" s="4"/>
      <c r="P20" t="s">
        <v>94</v>
      </c>
      <c r="Q20" s="1">
        <v>362095.38</v>
      </c>
      <c r="R20" s="1">
        <v>157699.57999999999</v>
      </c>
      <c r="S20" s="4"/>
      <c r="T20" s="44" t="s">
        <v>136</v>
      </c>
      <c r="U20" s="50">
        <v>510</v>
      </c>
      <c r="V20" s="50">
        <v>290226</v>
      </c>
      <c r="W20" s="51">
        <v>282</v>
      </c>
      <c r="X20" s="50">
        <v>132760</v>
      </c>
      <c r="Y20" s="4"/>
    </row>
    <row r="21" spans="1:25" x14ac:dyDescent="0.35">
      <c r="A21" s="10" t="s">
        <v>42</v>
      </c>
      <c r="B21" s="1">
        <v>312971913.23000002</v>
      </c>
      <c r="C21" s="1">
        <v>125299598.01000002</v>
      </c>
      <c r="D21" s="1">
        <v>53630.97</v>
      </c>
      <c r="E21" s="41">
        <f t="shared" si="3"/>
        <v>125353228.98000002</v>
      </c>
      <c r="F21" s="1">
        <v>64314272.559999995</v>
      </c>
      <c r="G21" s="1">
        <v>41102.78</v>
      </c>
      <c r="H21" s="41">
        <f t="shared" si="0"/>
        <v>64355375.339999996</v>
      </c>
      <c r="I21" s="12">
        <f t="shared" si="1"/>
        <v>0.40052549024704065</v>
      </c>
      <c r="J21" s="12">
        <f t="shared" si="2"/>
        <v>0.20562667964618875</v>
      </c>
      <c r="K21"/>
      <c r="L21" s="15" t="s">
        <v>95</v>
      </c>
      <c r="M21" s="20">
        <f>SUM(M22:M24)</f>
        <v>608659857.1500001</v>
      </c>
      <c r="N21" s="20">
        <f>SUM(N22:N24)</f>
        <v>226017442.37</v>
      </c>
      <c r="O21" s="4"/>
      <c r="P21" t="s">
        <v>96</v>
      </c>
      <c r="Q21" s="1">
        <v>561654.67000000004</v>
      </c>
      <c r="R21" s="1">
        <v>135235.97</v>
      </c>
      <c r="S21" s="4"/>
      <c r="T21" s="52" t="s">
        <v>70</v>
      </c>
      <c r="U21" s="53">
        <v>53</v>
      </c>
      <c r="V21" s="53">
        <v>34880</v>
      </c>
      <c r="W21" s="54">
        <v>0</v>
      </c>
      <c r="X21" s="53">
        <v>0</v>
      </c>
      <c r="Y21" s="4"/>
    </row>
    <row r="22" spans="1:25" x14ac:dyDescent="0.35">
      <c r="A22" s="10" t="s">
        <v>43</v>
      </c>
      <c r="B22" s="1">
        <v>693634750.61000001</v>
      </c>
      <c r="C22" s="1">
        <v>346820220.50999993</v>
      </c>
      <c r="D22" s="1">
        <v>81163.48</v>
      </c>
      <c r="E22" s="41">
        <f t="shared" si="3"/>
        <v>346901383.98999995</v>
      </c>
      <c r="F22" s="1">
        <v>135453089.66</v>
      </c>
      <c r="G22" s="1">
        <v>61505.68</v>
      </c>
      <c r="H22" s="41">
        <f t="shared" si="0"/>
        <v>135514595.34</v>
      </c>
      <c r="I22" s="12">
        <f t="shared" si="1"/>
        <v>0.50012111372004653</v>
      </c>
      <c r="J22" s="12">
        <f t="shared" si="2"/>
        <v>0.19536880933492018</v>
      </c>
      <c r="K22"/>
      <c r="L22" t="s">
        <v>97</v>
      </c>
      <c r="M22" s="1">
        <v>295367947.41000003</v>
      </c>
      <c r="N22" s="1">
        <v>140841404.03999999</v>
      </c>
      <c r="O22" s="4"/>
      <c r="P22" t="s">
        <v>98</v>
      </c>
      <c r="Q22" s="1">
        <v>572912.86</v>
      </c>
      <c r="R22" s="1">
        <v>135542.09</v>
      </c>
      <c r="S22" s="4"/>
      <c r="T22" s="55" t="s">
        <v>75</v>
      </c>
      <c r="U22" s="56">
        <v>53</v>
      </c>
      <c r="V22" s="56">
        <v>34880</v>
      </c>
      <c r="W22" s="57">
        <v>0</v>
      </c>
      <c r="X22" s="56">
        <v>0</v>
      </c>
      <c r="Y22" s="4"/>
    </row>
    <row r="23" spans="1:25" x14ac:dyDescent="0.35">
      <c r="A23" s="10" t="s">
        <v>44</v>
      </c>
      <c r="B23" s="1">
        <v>47958072.619999997</v>
      </c>
      <c r="C23" s="1">
        <v>17276779.860000003</v>
      </c>
      <c r="D23" s="1">
        <v>1416177</v>
      </c>
      <c r="E23" s="41">
        <f t="shared" si="3"/>
        <v>18692956.860000003</v>
      </c>
      <c r="F23" s="1">
        <v>10623713.849999998</v>
      </c>
      <c r="G23" s="1">
        <v>1253883.1100000001</v>
      </c>
      <c r="H23" s="41">
        <f t="shared" si="0"/>
        <v>11877596.959999997</v>
      </c>
      <c r="I23" s="12">
        <f t="shared" si="1"/>
        <v>0.38977706648295252</v>
      </c>
      <c r="J23" s="12">
        <f t="shared" si="2"/>
        <v>0.24766626995444918</v>
      </c>
      <c r="K23"/>
      <c r="L23" t="s">
        <v>99</v>
      </c>
      <c r="M23" s="1">
        <v>146427825.89000002</v>
      </c>
      <c r="N23" s="1">
        <v>69097476.209999993</v>
      </c>
      <c r="O23" s="4"/>
      <c r="P23" t="s">
        <v>100</v>
      </c>
      <c r="Q23" s="1">
        <v>511821.34</v>
      </c>
      <c r="R23" s="1">
        <v>173243.75</v>
      </c>
      <c r="S23" s="4"/>
      <c r="T23" s="58" t="s">
        <v>147</v>
      </c>
      <c r="U23" s="59">
        <v>16</v>
      </c>
      <c r="V23" s="59">
        <v>10464</v>
      </c>
      <c r="W23" s="60">
        <v>0</v>
      </c>
      <c r="X23" s="59">
        <v>0</v>
      </c>
      <c r="Y23" s="4"/>
    </row>
    <row r="24" spans="1:25" x14ac:dyDescent="0.35">
      <c r="A24" s="10" t="s">
        <v>45</v>
      </c>
      <c r="B24" s="1">
        <v>26842803.619999997</v>
      </c>
      <c r="C24" s="1">
        <v>9540611.8899999987</v>
      </c>
      <c r="D24" s="1">
        <v>115516.67</v>
      </c>
      <c r="E24" s="41">
        <f t="shared" si="3"/>
        <v>9656128.5599999987</v>
      </c>
      <c r="F24" s="1">
        <v>4738300.76</v>
      </c>
      <c r="G24" s="1">
        <v>115516.67</v>
      </c>
      <c r="H24" s="41">
        <f t="shared" si="0"/>
        <v>4853817.43</v>
      </c>
      <c r="I24" s="12">
        <f t="shared" si="1"/>
        <v>0.35972876368269613</v>
      </c>
      <c r="J24" s="12">
        <f t="shared" si="2"/>
        <v>0.18082378795870355</v>
      </c>
      <c r="K24"/>
      <c r="L24" t="s">
        <v>101</v>
      </c>
      <c r="M24" s="1">
        <v>166864083.84999996</v>
      </c>
      <c r="N24" s="1">
        <v>16078562.119999999</v>
      </c>
      <c r="O24" s="4"/>
      <c r="P24" t="s">
        <v>102</v>
      </c>
      <c r="Q24" s="1">
        <v>1138326.4099999999</v>
      </c>
      <c r="R24" s="1">
        <v>0</v>
      </c>
      <c r="S24" s="4"/>
      <c r="T24" s="58" t="s">
        <v>142</v>
      </c>
      <c r="U24" s="59">
        <v>37</v>
      </c>
      <c r="V24" s="59">
        <v>24416</v>
      </c>
      <c r="W24" s="60">
        <v>0</v>
      </c>
      <c r="X24" s="59">
        <v>0</v>
      </c>
      <c r="Y24" s="4"/>
    </row>
    <row r="25" spans="1:25" x14ac:dyDescent="0.35">
      <c r="A25" s="10" t="s">
        <v>46</v>
      </c>
      <c r="B25" s="1">
        <v>7084553.0099999998</v>
      </c>
      <c r="C25" s="1">
        <v>8952193.3199999984</v>
      </c>
      <c r="D25" s="1">
        <v>26313.119999999999</v>
      </c>
      <c r="E25" s="41">
        <f t="shared" si="3"/>
        <v>8978506.4399999976</v>
      </c>
      <c r="F25" s="1">
        <v>1937187.7</v>
      </c>
      <c r="G25" s="1">
        <v>22179.33</v>
      </c>
      <c r="H25" s="41">
        <f t="shared" si="0"/>
        <v>1959367.03</v>
      </c>
      <c r="I25" s="36">
        <f t="shared" si="1"/>
        <v>1.2673356282784025</v>
      </c>
      <c r="J25" s="12">
        <f t="shared" si="2"/>
        <v>0.27656889958114661</v>
      </c>
      <c r="K25"/>
      <c r="L25" s="15" t="s">
        <v>103</v>
      </c>
      <c r="M25" s="20">
        <f>SUM(M26:M28)</f>
        <v>124822697.03</v>
      </c>
      <c r="N25" s="20">
        <f>SUM(N26:N28)</f>
        <v>49257267.179999992</v>
      </c>
      <c r="O25" s="4"/>
      <c r="P25" s="15" t="s">
        <v>95</v>
      </c>
      <c r="Q25" s="20">
        <v>6086421.3000000007</v>
      </c>
      <c r="R25" s="20">
        <v>2438313.19</v>
      </c>
      <c r="S25" s="4"/>
      <c r="T25" s="52" t="s">
        <v>71</v>
      </c>
      <c r="U25" s="53">
        <v>175</v>
      </c>
      <c r="V25" s="53">
        <v>122586</v>
      </c>
      <c r="W25" s="54">
        <v>0</v>
      </c>
      <c r="X25" s="53">
        <v>0</v>
      </c>
      <c r="Y25" s="4"/>
    </row>
    <row r="26" spans="1:25" x14ac:dyDescent="0.35">
      <c r="A26" s="10" t="s">
        <v>47</v>
      </c>
      <c r="B26" s="1">
        <v>304228758.51000005</v>
      </c>
      <c r="C26" s="1">
        <v>161512311.82000002</v>
      </c>
      <c r="D26" s="1">
        <v>702987.58</v>
      </c>
      <c r="E26" s="41">
        <f t="shared" si="3"/>
        <v>162215299.40000004</v>
      </c>
      <c r="F26" s="1">
        <v>68101124.350000009</v>
      </c>
      <c r="G26" s="1">
        <v>527240.68999999994</v>
      </c>
      <c r="H26" s="41">
        <f t="shared" si="0"/>
        <v>68628365.040000007</v>
      </c>
      <c r="I26" s="12">
        <f t="shared" si="1"/>
        <v>0.53320172686655454</v>
      </c>
      <c r="J26" s="12">
        <f t="shared" si="2"/>
        <v>0.22558145185260051</v>
      </c>
      <c r="K26"/>
      <c r="L26" t="s">
        <v>104</v>
      </c>
      <c r="M26" s="1">
        <v>36051603.159999996</v>
      </c>
      <c r="N26" s="1">
        <v>17487997.75</v>
      </c>
      <c r="O26" s="4"/>
      <c r="P26" t="s">
        <v>105</v>
      </c>
      <c r="Q26" s="1">
        <v>4846165.57</v>
      </c>
      <c r="R26" s="1">
        <v>1970469.12</v>
      </c>
      <c r="S26" s="4"/>
      <c r="T26" s="55" t="s">
        <v>75</v>
      </c>
      <c r="U26" s="56">
        <v>175</v>
      </c>
      <c r="V26" s="56">
        <v>122586</v>
      </c>
      <c r="W26" s="57">
        <v>0</v>
      </c>
      <c r="X26" s="56">
        <v>0</v>
      </c>
      <c r="Y26" s="4"/>
    </row>
    <row r="27" spans="1:25" x14ac:dyDescent="0.35">
      <c r="A27" s="10" t="s">
        <v>48</v>
      </c>
      <c r="B27" s="1">
        <v>220453976.44000003</v>
      </c>
      <c r="C27" s="1">
        <v>245635516.94999996</v>
      </c>
      <c r="D27" s="1">
        <v>836197.53</v>
      </c>
      <c r="E27" s="41">
        <f t="shared" si="3"/>
        <v>246471714.47999996</v>
      </c>
      <c r="F27" s="1">
        <v>37597526.659999989</v>
      </c>
      <c r="G27" s="1">
        <v>222535.31</v>
      </c>
      <c r="H27" s="41">
        <f t="shared" si="0"/>
        <v>37820061.969999991</v>
      </c>
      <c r="I27" s="12">
        <f t="shared" si="1"/>
        <v>1.1180189101605118</v>
      </c>
      <c r="J27" s="12">
        <f t="shared" si="2"/>
        <v>0.17155536307730565</v>
      </c>
      <c r="K27"/>
      <c r="L27" t="s">
        <v>106</v>
      </c>
      <c r="M27" s="1">
        <v>7610888.1299999999</v>
      </c>
      <c r="N27" s="1">
        <v>2624477.9599999995</v>
      </c>
      <c r="O27" s="4"/>
      <c r="P27" t="s">
        <v>107</v>
      </c>
      <c r="Q27" s="1">
        <v>179826.17</v>
      </c>
      <c r="R27" s="1">
        <v>179826.17</v>
      </c>
      <c r="S27" s="4"/>
      <c r="T27" s="58" t="s">
        <v>143</v>
      </c>
      <c r="U27" s="59">
        <v>175</v>
      </c>
      <c r="V27" s="59">
        <v>122586</v>
      </c>
      <c r="W27" s="60">
        <v>0</v>
      </c>
      <c r="X27" s="59">
        <v>0</v>
      </c>
      <c r="Y27" s="4"/>
    </row>
    <row r="28" spans="1:25" ht="15" thickBot="1" x14ac:dyDescent="0.4">
      <c r="A28" s="10" t="s">
        <v>49</v>
      </c>
      <c r="B28" s="1">
        <v>32413165.840000004</v>
      </c>
      <c r="C28" s="1">
        <v>11870557.110000001</v>
      </c>
      <c r="D28" s="1">
        <v>50382.97</v>
      </c>
      <c r="E28" s="41">
        <f t="shared" si="3"/>
        <v>11920940.080000002</v>
      </c>
      <c r="F28" s="1">
        <v>5779186.5299999993</v>
      </c>
      <c r="G28" s="1">
        <v>44956.72</v>
      </c>
      <c r="H28" s="41">
        <f t="shared" si="0"/>
        <v>5824143.2499999991</v>
      </c>
      <c r="I28" s="12">
        <f t="shared" si="1"/>
        <v>0.36778080051929912</v>
      </c>
      <c r="J28" s="12">
        <f t="shared" si="2"/>
        <v>0.17968449236799383</v>
      </c>
      <c r="K28"/>
      <c r="L28" t="s">
        <v>108</v>
      </c>
      <c r="M28" s="1">
        <v>81160205.739999995</v>
      </c>
      <c r="N28" s="1">
        <v>29144791.469999995</v>
      </c>
      <c r="O28" s="4"/>
      <c r="P28" t="s">
        <v>109</v>
      </c>
      <c r="Q28" s="1">
        <v>1060429.56</v>
      </c>
      <c r="R28" s="1">
        <v>288017.90000000002</v>
      </c>
      <c r="S28" s="4"/>
      <c r="T28" s="52" t="s">
        <v>76</v>
      </c>
      <c r="U28" s="53">
        <v>142</v>
      </c>
      <c r="V28" s="53">
        <v>51931</v>
      </c>
      <c r="W28" s="54">
        <v>142</v>
      </c>
      <c r="X28" s="53">
        <v>51931</v>
      </c>
      <c r="Y28" s="4"/>
    </row>
    <row r="29" spans="1:25" ht="16" thickBot="1" x14ac:dyDescent="0.4">
      <c r="A29" s="10" t="s">
        <v>50</v>
      </c>
      <c r="B29" s="1">
        <v>2563560502.6700001</v>
      </c>
      <c r="C29" s="1">
        <v>1638042403.1099994</v>
      </c>
      <c r="D29" s="1">
        <v>851148.97</v>
      </c>
      <c r="E29" s="41">
        <f t="shared" si="3"/>
        <v>1638893552.0799994</v>
      </c>
      <c r="F29" s="1">
        <v>963137610.08000004</v>
      </c>
      <c r="G29" s="1">
        <v>619295.99</v>
      </c>
      <c r="H29" s="41">
        <f t="shared" si="0"/>
        <v>963756906.07000005</v>
      </c>
      <c r="I29" s="12">
        <f t="shared" si="1"/>
        <v>0.63930363663079481</v>
      </c>
      <c r="J29" s="12">
        <f t="shared" si="2"/>
        <v>0.37594466955869688</v>
      </c>
      <c r="K29"/>
      <c r="L29" s="18" t="s">
        <v>110</v>
      </c>
      <c r="M29" s="17">
        <f>M4+M12+M14+M21+M25</f>
        <v>4020288062.1000004</v>
      </c>
      <c r="N29" s="17">
        <f>N4+N12+N14+N21+N25</f>
        <v>1989238028.2299998</v>
      </c>
      <c r="P29" s="15" t="s">
        <v>103</v>
      </c>
      <c r="Q29" s="20">
        <v>922813.98</v>
      </c>
      <c r="R29" s="20">
        <v>41745.269999999997</v>
      </c>
      <c r="T29" s="55" t="s">
        <v>75</v>
      </c>
      <c r="U29" s="56">
        <v>142</v>
      </c>
      <c r="V29" s="56">
        <v>51931</v>
      </c>
      <c r="W29" s="57">
        <v>142</v>
      </c>
      <c r="X29" s="56">
        <v>51931</v>
      </c>
    </row>
    <row r="30" spans="1:25" x14ac:dyDescent="0.35">
      <c r="A30" s="10" t="s">
        <v>51</v>
      </c>
      <c r="B30" s="1">
        <v>16721789.73</v>
      </c>
      <c r="C30" s="1">
        <v>5941626.6499999994</v>
      </c>
      <c r="D30" s="1">
        <v>60224</v>
      </c>
      <c r="E30" s="41">
        <f t="shared" si="3"/>
        <v>6001850.6499999994</v>
      </c>
      <c r="F30" s="1">
        <v>3083653.33</v>
      </c>
      <c r="G30" s="1">
        <v>52003.42</v>
      </c>
      <c r="H30" s="41">
        <f t="shared" si="0"/>
        <v>3135656.75</v>
      </c>
      <c r="I30" s="12">
        <f t="shared" si="1"/>
        <v>0.35892393977615211</v>
      </c>
      <c r="J30" s="12">
        <f t="shared" si="2"/>
        <v>0.18751920701253788</v>
      </c>
      <c r="K30"/>
      <c r="P30" t="s">
        <v>112</v>
      </c>
      <c r="Q30" s="1">
        <v>922813.98</v>
      </c>
      <c r="R30" s="1">
        <v>41745.269999999997</v>
      </c>
      <c r="T30" s="58" t="s">
        <v>145</v>
      </c>
      <c r="U30" s="59">
        <v>142</v>
      </c>
      <c r="V30" s="59">
        <v>51931</v>
      </c>
      <c r="W30" s="60">
        <v>142</v>
      </c>
      <c r="X30" s="59">
        <v>51931</v>
      </c>
    </row>
    <row r="31" spans="1:25" ht="15" thickBot="1" x14ac:dyDescent="0.4">
      <c r="A31" s="10" t="s">
        <v>52</v>
      </c>
      <c r="B31" s="1">
        <v>1211296080.0799999</v>
      </c>
      <c r="C31" s="1">
        <v>408115611.38</v>
      </c>
      <c r="D31" s="1">
        <v>1169288.74</v>
      </c>
      <c r="E31" s="41">
        <f t="shared" si="3"/>
        <v>409284900.12</v>
      </c>
      <c r="F31" s="1">
        <v>319011407.38</v>
      </c>
      <c r="G31" s="1">
        <v>1035288.25</v>
      </c>
      <c r="H31" s="41">
        <f t="shared" si="0"/>
        <v>320046695.63</v>
      </c>
      <c r="I31" s="12">
        <f t="shared" si="1"/>
        <v>0.33789005582596193</v>
      </c>
      <c r="J31" s="12">
        <f t="shared" si="2"/>
        <v>0.26421838631630223</v>
      </c>
      <c r="K31"/>
      <c r="P31" s="14" t="s">
        <v>27</v>
      </c>
      <c r="Q31" s="23">
        <v>37158505.900000006</v>
      </c>
      <c r="R31" s="23">
        <v>9210797.3400000017</v>
      </c>
      <c r="T31" s="52" t="s">
        <v>78</v>
      </c>
      <c r="U31" s="53">
        <v>140</v>
      </c>
      <c r="V31" s="53">
        <v>80829</v>
      </c>
      <c r="W31" s="54">
        <v>140</v>
      </c>
      <c r="X31" s="53">
        <v>80829</v>
      </c>
    </row>
    <row r="32" spans="1:25" ht="16" thickBot="1" x14ac:dyDescent="0.4">
      <c r="A32" s="16" t="s">
        <v>110</v>
      </c>
      <c r="B32" s="17">
        <f t="shared" ref="B32:H32" si="4">SUM(B4:B31)</f>
        <v>7269608760.0699997</v>
      </c>
      <c r="C32" s="17">
        <f t="shared" si="4"/>
        <v>4020288062.0999994</v>
      </c>
      <c r="D32" s="17">
        <f t="shared" si="4"/>
        <v>10700537.420000002</v>
      </c>
      <c r="E32" s="17">
        <f t="shared" si="4"/>
        <v>4030988599.5199995</v>
      </c>
      <c r="F32" s="17">
        <f t="shared" si="4"/>
        <v>1989238028.23</v>
      </c>
      <c r="G32" s="17">
        <f t="shared" si="4"/>
        <v>8547823.3900000006</v>
      </c>
      <c r="H32" s="17">
        <f t="shared" si="4"/>
        <v>1997785851.6199999</v>
      </c>
      <c r="I32" s="19">
        <f t="shared" si="1"/>
        <v>0.55449869897553949</v>
      </c>
      <c r="J32" s="19">
        <f t="shared" si="2"/>
        <v>0.2748133933415095</v>
      </c>
      <c r="K32"/>
      <c r="P32" s="15" t="s">
        <v>69</v>
      </c>
      <c r="Q32" s="20">
        <v>12740256.699999999</v>
      </c>
      <c r="R32" s="20">
        <v>4702634.58</v>
      </c>
      <c r="T32" s="55" t="s">
        <v>89</v>
      </c>
      <c r="U32" s="56">
        <v>140</v>
      </c>
      <c r="V32" s="56">
        <v>80829</v>
      </c>
      <c r="W32" s="57">
        <v>140</v>
      </c>
      <c r="X32" s="56">
        <v>80829</v>
      </c>
    </row>
    <row r="33" spans="2:24" x14ac:dyDescent="0.35">
      <c r="K33"/>
      <c r="P33" t="s">
        <v>74</v>
      </c>
      <c r="Q33" s="1">
        <v>5461714.1799999997</v>
      </c>
      <c r="R33" s="1">
        <v>99917.89</v>
      </c>
      <c r="T33" s="58" t="s">
        <v>146</v>
      </c>
      <c r="U33" s="59">
        <v>140</v>
      </c>
      <c r="V33" s="59">
        <v>80829</v>
      </c>
      <c r="W33" s="60">
        <v>140</v>
      </c>
      <c r="X33" s="59">
        <v>80829</v>
      </c>
    </row>
    <row r="34" spans="2:24" x14ac:dyDescent="0.35">
      <c r="B34" s="69"/>
      <c r="C34" s="69"/>
      <c r="D34" s="69"/>
      <c r="E34" s="69"/>
      <c r="I34" s="70"/>
      <c r="M34"/>
      <c r="N34"/>
      <c r="P34" t="s">
        <v>113</v>
      </c>
      <c r="Q34" s="1">
        <v>2205738.41</v>
      </c>
      <c r="R34" s="1">
        <v>475566.51</v>
      </c>
      <c r="T34" s="44" t="s">
        <v>137</v>
      </c>
      <c r="U34" s="50">
        <v>25883</v>
      </c>
      <c r="V34" s="50">
        <v>39620</v>
      </c>
      <c r="W34" s="51">
        <v>5540</v>
      </c>
      <c r="X34" s="50">
        <v>25980</v>
      </c>
    </row>
    <row r="35" spans="2:24" x14ac:dyDescent="0.35">
      <c r="M35"/>
      <c r="N35"/>
      <c r="P35" t="s">
        <v>77</v>
      </c>
      <c r="Q35" s="1">
        <v>2628746.64</v>
      </c>
      <c r="R35" s="1">
        <v>2628746.64</v>
      </c>
      <c r="T35" s="52" t="s">
        <v>83</v>
      </c>
      <c r="U35" s="53">
        <v>25883</v>
      </c>
      <c r="V35" s="53">
        <v>39620</v>
      </c>
      <c r="W35" s="54">
        <v>5540</v>
      </c>
      <c r="X35" s="53">
        <v>25980</v>
      </c>
    </row>
    <row r="36" spans="2:24" x14ac:dyDescent="0.35">
      <c r="M36"/>
      <c r="N36"/>
      <c r="P36" t="s">
        <v>79</v>
      </c>
      <c r="Q36" s="1">
        <v>1876517.54</v>
      </c>
      <c r="R36" s="1">
        <v>1378313.12</v>
      </c>
      <c r="T36" s="55" t="s">
        <v>75</v>
      </c>
      <c r="U36" s="56">
        <v>25883</v>
      </c>
      <c r="V36" s="56">
        <v>39620</v>
      </c>
      <c r="W36" s="57">
        <v>5540</v>
      </c>
      <c r="X36" s="56">
        <v>25980</v>
      </c>
    </row>
    <row r="37" spans="2:24" x14ac:dyDescent="0.35">
      <c r="M37"/>
      <c r="N37"/>
      <c r="P37" t="s">
        <v>117</v>
      </c>
      <c r="Q37" s="1">
        <v>0</v>
      </c>
      <c r="R37" s="1">
        <v>0</v>
      </c>
      <c r="T37" s="58" t="s">
        <v>148</v>
      </c>
      <c r="U37" s="59">
        <v>4294</v>
      </c>
      <c r="V37" s="59">
        <v>3148</v>
      </c>
      <c r="W37" s="60">
        <v>2216</v>
      </c>
      <c r="X37" s="59">
        <v>3060</v>
      </c>
    </row>
    <row r="38" spans="2:24" x14ac:dyDescent="0.35">
      <c r="M38"/>
      <c r="N38"/>
      <c r="P38" t="s">
        <v>274</v>
      </c>
      <c r="Q38" s="1">
        <v>567539.93000000005</v>
      </c>
      <c r="R38" s="1">
        <v>120090.42</v>
      </c>
      <c r="T38" s="58" t="s">
        <v>149</v>
      </c>
      <c r="U38" s="59">
        <v>6769</v>
      </c>
      <c r="V38" s="59">
        <v>9899</v>
      </c>
      <c r="W38" s="60">
        <v>866</v>
      </c>
      <c r="X38" s="59">
        <v>8572</v>
      </c>
    </row>
    <row r="39" spans="2:24" x14ac:dyDescent="0.35">
      <c r="M39"/>
      <c r="N39"/>
      <c r="P39" s="15" t="s">
        <v>82</v>
      </c>
      <c r="Q39" s="20">
        <v>395202.34</v>
      </c>
      <c r="R39" s="20">
        <v>102730.68</v>
      </c>
      <c r="T39" s="58" t="s">
        <v>150</v>
      </c>
      <c r="U39" s="59">
        <v>0</v>
      </c>
      <c r="V39" s="59">
        <v>6919</v>
      </c>
      <c r="W39" s="60">
        <v>0</v>
      </c>
      <c r="X39" s="59">
        <v>2360</v>
      </c>
    </row>
    <row r="40" spans="2:24" x14ac:dyDescent="0.35">
      <c r="M40"/>
      <c r="N40"/>
      <c r="P40" t="s">
        <v>88</v>
      </c>
      <c r="Q40" s="1">
        <v>395202.34</v>
      </c>
      <c r="R40" s="1">
        <v>102730.68</v>
      </c>
      <c r="T40" s="58" t="s">
        <v>151</v>
      </c>
      <c r="U40" s="59">
        <v>0</v>
      </c>
      <c r="V40" s="59">
        <v>2044</v>
      </c>
      <c r="W40" s="60">
        <v>0</v>
      </c>
      <c r="X40" s="59">
        <v>388</v>
      </c>
    </row>
    <row r="41" spans="2:24" x14ac:dyDescent="0.35">
      <c r="M41"/>
      <c r="N41"/>
      <c r="P41" s="15" t="s">
        <v>84</v>
      </c>
      <c r="Q41" s="20">
        <v>6921723.9499999993</v>
      </c>
      <c r="R41" s="20">
        <v>1236844.21</v>
      </c>
      <c r="T41" s="58" t="s">
        <v>152</v>
      </c>
      <c r="U41" s="59">
        <v>0</v>
      </c>
      <c r="V41" s="59">
        <v>4101</v>
      </c>
      <c r="W41" s="60">
        <v>0</v>
      </c>
      <c r="X41" s="59">
        <v>3217</v>
      </c>
    </row>
    <row r="42" spans="2:24" x14ac:dyDescent="0.35">
      <c r="M42"/>
      <c r="N42"/>
      <c r="P42" t="s">
        <v>92</v>
      </c>
      <c r="Q42" s="1">
        <v>1243404.73</v>
      </c>
      <c r="R42" s="1">
        <v>244393.35</v>
      </c>
      <c r="T42" s="58" t="s">
        <v>153</v>
      </c>
      <c r="U42" s="59">
        <v>14820</v>
      </c>
      <c r="V42" s="59">
        <v>13509</v>
      </c>
      <c r="W42" s="60">
        <v>2458</v>
      </c>
      <c r="X42" s="59">
        <v>8383</v>
      </c>
    </row>
    <row r="43" spans="2:24" x14ac:dyDescent="0.35">
      <c r="M43"/>
      <c r="N43"/>
      <c r="P43" t="s">
        <v>94</v>
      </c>
      <c r="Q43" s="1">
        <v>2314623.0099999998</v>
      </c>
      <c r="R43" s="1">
        <v>288637.90000000002</v>
      </c>
      <c r="T43" s="44" t="s">
        <v>138</v>
      </c>
      <c r="U43" s="50">
        <v>15824</v>
      </c>
      <c r="V43" s="50">
        <v>266264</v>
      </c>
      <c r="W43" s="51">
        <v>6016</v>
      </c>
      <c r="X43" s="50">
        <v>53808</v>
      </c>
    </row>
    <row r="44" spans="2:24" x14ac:dyDescent="0.35">
      <c r="M44"/>
      <c r="N44"/>
      <c r="P44" t="s">
        <v>96</v>
      </c>
      <c r="Q44" s="1">
        <v>319558.93</v>
      </c>
      <c r="R44" s="1">
        <v>90049.36</v>
      </c>
      <c r="T44" s="52" t="s">
        <v>85</v>
      </c>
      <c r="U44" s="53">
        <v>896</v>
      </c>
      <c r="V44" s="53">
        <v>11991</v>
      </c>
      <c r="W44" s="54">
        <v>171</v>
      </c>
      <c r="X44" s="53">
        <v>3893</v>
      </c>
    </row>
    <row r="45" spans="2:24" x14ac:dyDescent="0.35">
      <c r="M45"/>
      <c r="N45"/>
      <c r="P45" t="s">
        <v>98</v>
      </c>
      <c r="Q45" s="1">
        <v>2681938.11</v>
      </c>
      <c r="R45" s="1">
        <v>536387.62</v>
      </c>
      <c r="T45" s="55" t="s">
        <v>114</v>
      </c>
      <c r="U45" s="56">
        <v>339</v>
      </c>
      <c r="V45" s="56">
        <v>2185</v>
      </c>
      <c r="W45" s="57">
        <v>139</v>
      </c>
      <c r="X45" s="56">
        <v>1377</v>
      </c>
    </row>
    <row r="46" spans="2:24" x14ac:dyDescent="0.35">
      <c r="M46"/>
      <c r="N46"/>
      <c r="P46" t="s">
        <v>102</v>
      </c>
      <c r="Q46" s="1">
        <v>362199.17</v>
      </c>
      <c r="R46" s="1">
        <v>77375.98</v>
      </c>
      <c r="T46" s="58" t="s">
        <v>154</v>
      </c>
      <c r="U46" s="59">
        <v>0</v>
      </c>
      <c r="V46" s="59">
        <v>890</v>
      </c>
      <c r="W46" s="60">
        <v>0</v>
      </c>
      <c r="X46" s="59">
        <v>282</v>
      </c>
    </row>
    <row r="47" spans="2:24" x14ac:dyDescent="0.35">
      <c r="M47"/>
      <c r="N47"/>
      <c r="P47" s="15" t="s">
        <v>95</v>
      </c>
      <c r="Q47" s="20">
        <v>16668804.07</v>
      </c>
      <c r="R47" s="20">
        <v>2963341.99</v>
      </c>
      <c r="T47" s="58" t="s">
        <v>155</v>
      </c>
      <c r="U47" s="59">
        <v>339</v>
      </c>
      <c r="V47" s="59">
        <v>1295</v>
      </c>
      <c r="W47" s="60">
        <v>139</v>
      </c>
      <c r="X47" s="59">
        <v>1095</v>
      </c>
    </row>
    <row r="48" spans="2:24" x14ac:dyDescent="0.35">
      <c r="M48"/>
      <c r="N48"/>
      <c r="P48" t="s">
        <v>105</v>
      </c>
      <c r="Q48" s="1">
        <v>15366920.6</v>
      </c>
      <c r="R48" s="1">
        <v>2935808.58</v>
      </c>
      <c r="T48" s="55" t="s">
        <v>115</v>
      </c>
      <c r="U48" s="56">
        <v>134</v>
      </c>
      <c r="V48" s="56">
        <v>3919</v>
      </c>
      <c r="W48" s="57">
        <v>9</v>
      </c>
      <c r="X48" s="56">
        <v>399</v>
      </c>
    </row>
    <row r="49" spans="1:24" x14ac:dyDescent="0.35">
      <c r="M49"/>
      <c r="N49"/>
      <c r="P49" t="s">
        <v>109</v>
      </c>
      <c r="Q49" s="1">
        <v>1301883.47</v>
      </c>
      <c r="R49" s="1">
        <v>27533.41</v>
      </c>
      <c r="T49" s="58" t="s">
        <v>156</v>
      </c>
      <c r="U49" s="59">
        <v>0</v>
      </c>
      <c r="V49" s="59">
        <v>1820</v>
      </c>
      <c r="W49" s="60">
        <v>0</v>
      </c>
      <c r="X49" s="59">
        <v>0</v>
      </c>
    </row>
    <row r="50" spans="1:24" x14ac:dyDescent="0.35">
      <c r="M50"/>
      <c r="N50"/>
      <c r="P50" s="15" t="s">
        <v>103</v>
      </c>
      <c r="Q50" s="20">
        <v>432518.84</v>
      </c>
      <c r="R50" s="20">
        <v>205245.88</v>
      </c>
      <c r="T50" s="58" t="s">
        <v>157</v>
      </c>
      <c r="U50" s="59">
        <v>134</v>
      </c>
      <c r="V50" s="59">
        <v>2099</v>
      </c>
      <c r="W50" s="60">
        <v>9</v>
      </c>
      <c r="X50" s="59">
        <v>399</v>
      </c>
    </row>
    <row r="51" spans="1:24" x14ac:dyDescent="0.35">
      <c r="M51"/>
      <c r="N51"/>
      <c r="P51" t="s">
        <v>112</v>
      </c>
      <c r="Q51" s="1">
        <v>432518.84</v>
      </c>
      <c r="R51" s="1">
        <v>205245.88</v>
      </c>
      <c r="T51" s="55" t="s">
        <v>116</v>
      </c>
      <c r="U51" s="56">
        <v>423</v>
      </c>
      <c r="V51" s="56">
        <v>5887</v>
      </c>
      <c r="W51" s="57">
        <v>23</v>
      </c>
      <c r="X51" s="56">
        <v>2117</v>
      </c>
    </row>
    <row r="52" spans="1:24" x14ac:dyDescent="0.35">
      <c r="M52"/>
      <c r="N52"/>
      <c r="P52" s="14" t="s">
        <v>28</v>
      </c>
      <c r="Q52" s="23">
        <v>3517094</v>
      </c>
      <c r="R52" s="23">
        <v>1668489.54</v>
      </c>
      <c r="T52" s="58" t="s">
        <v>158</v>
      </c>
      <c r="U52" s="59">
        <v>0</v>
      </c>
      <c r="V52" s="59">
        <v>4352</v>
      </c>
      <c r="W52" s="60">
        <v>0</v>
      </c>
      <c r="X52" s="59">
        <v>982</v>
      </c>
    </row>
    <row r="53" spans="1:24" x14ac:dyDescent="0.35">
      <c r="M53"/>
      <c r="N53"/>
      <c r="P53" s="15" t="s">
        <v>69</v>
      </c>
      <c r="Q53" s="20">
        <v>2039835.87</v>
      </c>
      <c r="R53" s="20">
        <v>811682.92</v>
      </c>
      <c r="T53" s="58" t="s">
        <v>159</v>
      </c>
      <c r="U53" s="59">
        <v>23</v>
      </c>
      <c r="V53" s="59">
        <v>1135</v>
      </c>
      <c r="W53" s="60">
        <v>23</v>
      </c>
      <c r="X53" s="59">
        <v>1135</v>
      </c>
    </row>
    <row r="54" spans="1:24" x14ac:dyDescent="0.35">
      <c r="M54"/>
      <c r="N54"/>
      <c r="P54" t="s">
        <v>72</v>
      </c>
      <c r="Q54" s="1">
        <v>436472.7</v>
      </c>
      <c r="R54" s="1">
        <v>0</v>
      </c>
      <c r="T54" s="58" t="s">
        <v>160</v>
      </c>
      <c r="U54" s="59">
        <v>0</v>
      </c>
      <c r="V54" s="59">
        <v>0</v>
      </c>
      <c r="W54" s="60">
        <v>0</v>
      </c>
      <c r="X54" s="59">
        <v>0</v>
      </c>
    </row>
    <row r="55" spans="1:24" x14ac:dyDescent="0.35">
      <c r="M55"/>
      <c r="N55"/>
      <c r="P55" t="s">
        <v>74</v>
      </c>
      <c r="Q55" s="1">
        <v>692637.16</v>
      </c>
      <c r="R55" s="1">
        <v>0</v>
      </c>
      <c r="T55" s="58" t="s">
        <v>161</v>
      </c>
      <c r="U55" s="59">
        <v>400</v>
      </c>
      <c r="V55" s="59">
        <v>400</v>
      </c>
      <c r="W55" s="60">
        <v>0</v>
      </c>
      <c r="X55" s="59">
        <v>0</v>
      </c>
    </row>
    <row r="56" spans="1:24" x14ac:dyDescent="0.35">
      <c r="M56"/>
      <c r="N56"/>
      <c r="P56" t="s">
        <v>77</v>
      </c>
      <c r="Q56" s="1">
        <v>534001.05000000005</v>
      </c>
      <c r="R56" s="1">
        <v>534001.05000000005</v>
      </c>
      <c r="T56" s="52" t="s">
        <v>86</v>
      </c>
      <c r="U56" s="53">
        <v>2339</v>
      </c>
      <c r="V56" s="53">
        <v>19922</v>
      </c>
      <c r="W56" s="54">
        <v>2004</v>
      </c>
      <c r="X56" s="53">
        <v>12821</v>
      </c>
    </row>
    <row r="57" spans="1:24" x14ac:dyDescent="0.35">
      <c r="M57"/>
      <c r="N57"/>
      <c r="P57" t="s">
        <v>79</v>
      </c>
      <c r="Q57" s="1">
        <v>376724.96</v>
      </c>
      <c r="R57" s="1">
        <v>277681.87</v>
      </c>
      <c r="T57" s="55" t="s">
        <v>75</v>
      </c>
      <c r="U57" s="56">
        <v>2339</v>
      </c>
      <c r="V57" s="56">
        <v>19922</v>
      </c>
      <c r="W57" s="57">
        <v>2004</v>
      </c>
      <c r="X57" s="56">
        <v>12821</v>
      </c>
    </row>
    <row r="58" spans="1:24" x14ac:dyDescent="0.35">
      <c r="M58"/>
      <c r="N58"/>
      <c r="P58" s="15" t="s">
        <v>82</v>
      </c>
      <c r="Q58" s="20">
        <v>27623.14</v>
      </c>
      <c r="R58" s="20">
        <v>0</v>
      </c>
      <c r="T58" s="58" t="s">
        <v>162</v>
      </c>
      <c r="U58" s="59">
        <v>1399</v>
      </c>
      <c r="V58" s="59">
        <v>11413</v>
      </c>
      <c r="W58" s="60">
        <v>1349</v>
      </c>
      <c r="X58" s="59">
        <v>10413</v>
      </c>
    </row>
    <row r="59" spans="1:24" x14ac:dyDescent="0.35">
      <c r="M59"/>
      <c r="N59"/>
      <c r="P59" t="s">
        <v>88</v>
      </c>
      <c r="Q59" s="1">
        <v>27623.14</v>
      </c>
      <c r="R59" s="1">
        <v>0</v>
      </c>
      <c r="T59" s="58" t="s">
        <v>163</v>
      </c>
      <c r="U59" s="59">
        <v>0</v>
      </c>
      <c r="V59" s="59">
        <v>2764</v>
      </c>
      <c r="W59" s="60">
        <v>0</v>
      </c>
      <c r="X59" s="59">
        <v>435</v>
      </c>
    </row>
    <row r="60" spans="1:24" x14ac:dyDescent="0.35">
      <c r="M60"/>
      <c r="N60"/>
      <c r="P60" s="15" t="s">
        <v>84</v>
      </c>
      <c r="Q60" s="20">
        <v>1186484.1000000001</v>
      </c>
      <c r="R60" s="20">
        <v>778328.27</v>
      </c>
      <c r="T60" s="58" t="s">
        <v>164</v>
      </c>
      <c r="U60" s="59">
        <v>940</v>
      </c>
      <c r="V60" s="59">
        <v>2526</v>
      </c>
      <c r="W60" s="60">
        <v>655</v>
      </c>
      <c r="X60" s="59">
        <v>1556</v>
      </c>
    </row>
    <row r="61" spans="1:24" x14ac:dyDescent="0.35">
      <c r="M61"/>
      <c r="N61"/>
      <c r="P61" t="s">
        <v>92</v>
      </c>
      <c r="Q61" s="1">
        <v>895536.58000000007</v>
      </c>
      <c r="R61" s="1">
        <v>745244.54</v>
      </c>
      <c r="T61" s="58" t="s">
        <v>165</v>
      </c>
      <c r="U61" s="59">
        <v>0</v>
      </c>
      <c r="V61" s="59">
        <v>3219</v>
      </c>
      <c r="W61" s="60">
        <v>0</v>
      </c>
      <c r="X61" s="59">
        <v>417</v>
      </c>
    </row>
    <row r="62" spans="1:24" x14ac:dyDescent="0.35">
      <c r="M62"/>
      <c r="N62"/>
      <c r="P62" t="s">
        <v>94</v>
      </c>
      <c r="Q62" s="1">
        <v>51848.95</v>
      </c>
      <c r="R62" s="1">
        <v>16591.66</v>
      </c>
      <c r="T62" s="52" t="s">
        <v>87</v>
      </c>
      <c r="U62" s="53">
        <v>2440</v>
      </c>
      <c r="V62" s="53">
        <v>25300</v>
      </c>
      <c r="W62" s="54">
        <v>936</v>
      </c>
      <c r="X62" s="53">
        <v>12401</v>
      </c>
    </row>
    <row r="63" spans="1:24" x14ac:dyDescent="0.35">
      <c r="A63" s="10"/>
      <c r="B63" s="68"/>
      <c r="C63" s="68"/>
      <c r="D63" s="68"/>
      <c r="E63" s="68"/>
      <c r="F63" s="68"/>
      <c r="G63" s="68"/>
      <c r="H63" s="68"/>
      <c r="I63" s="71"/>
      <c r="J63" s="71"/>
      <c r="M63"/>
      <c r="N63"/>
      <c r="P63" t="s">
        <v>96</v>
      </c>
      <c r="Q63" s="1">
        <v>58900.24</v>
      </c>
      <c r="R63" s="1">
        <v>16492.07</v>
      </c>
      <c r="T63" s="55" t="s">
        <v>75</v>
      </c>
      <c r="U63" s="56">
        <v>2440</v>
      </c>
      <c r="V63" s="56">
        <v>25300</v>
      </c>
      <c r="W63" s="57">
        <v>936</v>
      </c>
      <c r="X63" s="56">
        <v>12401</v>
      </c>
    </row>
    <row r="64" spans="1:24" x14ac:dyDescent="0.35">
      <c r="M64"/>
      <c r="N64"/>
      <c r="P64" t="s">
        <v>98</v>
      </c>
      <c r="Q64" s="1">
        <v>44077.77</v>
      </c>
      <c r="R64" s="1">
        <v>0</v>
      </c>
      <c r="T64" s="58" t="s">
        <v>166</v>
      </c>
      <c r="U64" s="59">
        <v>0</v>
      </c>
      <c r="V64" s="59">
        <v>5835</v>
      </c>
      <c r="W64" s="60">
        <v>0</v>
      </c>
      <c r="X64" s="59">
        <v>200</v>
      </c>
    </row>
    <row r="65" spans="2:24" x14ac:dyDescent="0.35">
      <c r="B65" s="69"/>
      <c r="C65" s="69"/>
      <c r="D65" s="69"/>
      <c r="E65" s="69"/>
      <c r="I65" s="70"/>
      <c r="M65"/>
      <c r="N65"/>
      <c r="P65" t="s">
        <v>100</v>
      </c>
      <c r="Q65" s="1">
        <v>60060.49</v>
      </c>
      <c r="R65" s="1">
        <v>0</v>
      </c>
      <c r="T65" s="58" t="s">
        <v>167</v>
      </c>
      <c r="U65" s="59">
        <v>1152</v>
      </c>
      <c r="V65" s="59">
        <v>15971</v>
      </c>
      <c r="W65" s="60">
        <v>840</v>
      </c>
      <c r="X65" s="59">
        <v>10437</v>
      </c>
    </row>
    <row r="66" spans="2:24" x14ac:dyDescent="0.35">
      <c r="M66"/>
      <c r="N66"/>
      <c r="P66" t="s">
        <v>102</v>
      </c>
      <c r="Q66" s="1">
        <v>76060.069999999992</v>
      </c>
      <c r="R66" s="1">
        <v>0</v>
      </c>
      <c r="T66" s="58" t="s">
        <v>168</v>
      </c>
      <c r="U66" s="59">
        <v>1288</v>
      </c>
      <c r="V66" s="59">
        <v>3494</v>
      </c>
      <c r="W66" s="60">
        <v>96</v>
      </c>
      <c r="X66" s="59">
        <v>1764</v>
      </c>
    </row>
    <row r="67" spans="2:24" x14ac:dyDescent="0.35">
      <c r="M67"/>
      <c r="N67"/>
      <c r="P67" s="15" t="s">
        <v>95</v>
      </c>
      <c r="Q67" s="20">
        <v>178765.57</v>
      </c>
      <c r="R67" s="20">
        <v>0</v>
      </c>
      <c r="T67" s="52" t="s">
        <v>90</v>
      </c>
      <c r="U67" s="53">
        <v>6211</v>
      </c>
      <c r="V67" s="53">
        <v>53551</v>
      </c>
      <c r="W67" s="54">
        <v>2892</v>
      </c>
      <c r="X67" s="53">
        <v>17484</v>
      </c>
    </row>
    <row r="68" spans="2:24" x14ac:dyDescent="0.35">
      <c r="M68"/>
      <c r="N68"/>
      <c r="P68" t="s">
        <v>105</v>
      </c>
      <c r="Q68" s="1">
        <v>178765.57</v>
      </c>
      <c r="R68" s="1">
        <v>0</v>
      </c>
      <c r="T68" s="55" t="s">
        <v>75</v>
      </c>
      <c r="U68" s="56">
        <v>6211</v>
      </c>
      <c r="V68" s="56">
        <v>53551</v>
      </c>
      <c r="W68" s="57">
        <v>2892</v>
      </c>
      <c r="X68" s="56">
        <v>17484</v>
      </c>
    </row>
    <row r="69" spans="2:24" x14ac:dyDescent="0.35">
      <c r="M69"/>
      <c r="N69"/>
      <c r="P69" s="15" t="s">
        <v>103</v>
      </c>
      <c r="Q69" s="20">
        <v>84385.319999999992</v>
      </c>
      <c r="R69" s="20">
        <v>78478.350000000006</v>
      </c>
      <c r="T69" s="58" t="s">
        <v>169</v>
      </c>
      <c r="U69" s="59">
        <v>0</v>
      </c>
      <c r="V69" s="59">
        <v>20261</v>
      </c>
      <c r="W69" s="60">
        <v>0</v>
      </c>
      <c r="X69" s="59">
        <v>5172</v>
      </c>
    </row>
    <row r="70" spans="2:24" x14ac:dyDescent="0.35">
      <c r="M70"/>
      <c r="N70"/>
      <c r="P70" t="s">
        <v>112</v>
      </c>
      <c r="Q70" s="1">
        <v>84385.319999999992</v>
      </c>
      <c r="R70" s="1">
        <v>78478.350000000006</v>
      </c>
      <c r="T70" s="58" t="s">
        <v>170</v>
      </c>
      <c r="U70" s="59">
        <v>822</v>
      </c>
      <c r="V70" s="59">
        <v>14033</v>
      </c>
      <c r="W70" s="60">
        <v>768</v>
      </c>
      <c r="X70" s="59">
        <v>7589</v>
      </c>
    </row>
    <row r="71" spans="2:24" x14ac:dyDescent="0.35">
      <c r="M71"/>
      <c r="N71"/>
      <c r="P71" s="14" t="s">
        <v>29</v>
      </c>
      <c r="Q71" s="23">
        <v>74866225.739999995</v>
      </c>
      <c r="R71" s="23">
        <v>34180147.309999995</v>
      </c>
      <c r="T71" s="58" t="s">
        <v>171</v>
      </c>
      <c r="U71" s="59">
        <v>0</v>
      </c>
      <c r="V71" s="59">
        <v>465</v>
      </c>
      <c r="W71" s="60">
        <v>0</v>
      </c>
      <c r="X71" s="59">
        <v>18</v>
      </c>
    </row>
    <row r="72" spans="2:24" x14ac:dyDescent="0.35">
      <c r="M72"/>
      <c r="N72"/>
      <c r="P72" s="15" t="s">
        <v>69</v>
      </c>
      <c r="Q72" s="20">
        <v>62988402.859999999</v>
      </c>
      <c r="R72" s="20">
        <v>27300958.189999998</v>
      </c>
      <c r="T72" s="58" t="s">
        <v>172</v>
      </c>
      <c r="U72" s="59">
        <v>0</v>
      </c>
      <c r="V72" s="59">
        <v>3000</v>
      </c>
      <c r="W72" s="60">
        <v>0</v>
      </c>
      <c r="X72" s="59">
        <v>0</v>
      </c>
    </row>
    <row r="73" spans="2:24" x14ac:dyDescent="0.35">
      <c r="M73"/>
      <c r="N73"/>
      <c r="P73" t="s">
        <v>72</v>
      </c>
      <c r="Q73" s="1">
        <v>23981386.350000001</v>
      </c>
      <c r="R73" s="1">
        <v>22280339.75</v>
      </c>
      <c r="T73" s="58" t="s">
        <v>173</v>
      </c>
      <c r="U73" s="59">
        <v>0</v>
      </c>
      <c r="V73" s="59">
        <v>9342</v>
      </c>
      <c r="W73" s="60">
        <v>0</v>
      </c>
      <c r="X73" s="59">
        <v>2581</v>
      </c>
    </row>
    <row r="74" spans="2:24" x14ac:dyDescent="0.35">
      <c r="M74"/>
      <c r="N74"/>
      <c r="P74" t="s">
        <v>74</v>
      </c>
      <c r="Q74" s="1">
        <v>30905064.579999998</v>
      </c>
      <c r="R74" s="1">
        <v>0</v>
      </c>
      <c r="T74" s="58" t="s">
        <v>174</v>
      </c>
      <c r="U74" s="59">
        <v>5389</v>
      </c>
      <c r="V74" s="59">
        <v>6450</v>
      </c>
      <c r="W74" s="60">
        <v>2124</v>
      </c>
      <c r="X74" s="59">
        <v>2124</v>
      </c>
    </row>
    <row r="75" spans="2:24" x14ac:dyDescent="0.35">
      <c r="M75"/>
      <c r="N75"/>
      <c r="P75" t="s">
        <v>113</v>
      </c>
      <c r="Q75" s="1">
        <v>2113262.33</v>
      </c>
      <c r="R75" s="1">
        <v>0</v>
      </c>
      <c r="T75" s="52" t="s">
        <v>91</v>
      </c>
      <c r="U75" s="53">
        <v>130</v>
      </c>
      <c r="V75" s="53">
        <v>18847</v>
      </c>
      <c r="W75" s="54">
        <v>13</v>
      </c>
      <c r="X75" s="53">
        <v>7209</v>
      </c>
    </row>
    <row r="76" spans="2:24" x14ac:dyDescent="0.35">
      <c r="M76"/>
      <c r="N76"/>
      <c r="P76" t="s">
        <v>77</v>
      </c>
      <c r="Q76" s="1">
        <v>1724344.53</v>
      </c>
      <c r="R76" s="1">
        <v>1477424.22</v>
      </c>
      <c r="T76" s="55" t="s">
        <v>75</v>
      </c>
      <c r="U76" s="56">
        <v>130</v>
      </c>
      <c r="V76" s="56">
        <v>18847</v>
      </c>
      <c r="W76" s="57">
        <v>13</v>
      </c>
      <c r="X76" s="56">
        <v>7209</v>
      </c>
    </row>
    <row r="77" spans="2:24" x14ac:dyDescent="0.35">
      <c r="M77"/>
      <c r="N77"/>
      <c r="P77" t="s">
        <v>79</v>
      </c>
      <c r="Q77" s="1">
        <v>1265989.5699999998</v>
      </c>
      <c r="R77" s="1">
        <v>972022.54</v>
      </c>
      <c r="T77" s="58" t="s">
        <v>175</v>
      </c>
      <c r="U77" s="59">
        <v>88</v>
      </c>
      <c r="V77" s="59">
        <v>10562</v>
      </c>
      <c r="W77" s="60">
        <v>13</v>
      </c>
      <c r="X77" s="59">
        <v>6916</v>
      </c>
    </row>
    <row r="78" spans="2:24" x14ac:dyDescent="0.35">
      <c r="M78"/>
      <c r="N78"/>
      <c r="P78" t="s">
        <v>117</v>
      </c>
      <c r="Q78" s="1">
        <v>2998355.5</v>
      </c>
      <c r="R78" s="1">
        <v>2571171.6800000002</v>
      </c>
      <c r="T78" s="58" t="s">
        <v>176</v>
      </c>
      <c r="U78" s="59">
        <v>0</v>
      </c>
      <c r="V78" s="59">
        <v>84</v>
      </c>
      <c r="W78" s="60">
        <v>0</v>
      </c>
      <c r="X78" s="59">
        <v>84</v>
      </c>
    </row>
    <row r="79" spans="2:24" x14ac:dyDescent="0.35">
      <c r="M79"/>
      <c r="N79"/>
      <c r="P79" s="15" t="s">
        <v>82</v>
      </c>
      <c r="Q79" s="20">
        <v>148754.37</v>
      </c>
      <c r="R79" s="20">
        <v>87828.38</v>
      </c>
      <c r="T79" s="58" t="s">
        <v>177</v>
      </c>
      <c r="U79" s="59">
        <v>0</v>
      </c>
      <c r="V79" s="59">
        <v>7721</v>
      </c>
      <c r="W79" s="60">
        <v>0</v>
      </c>
      <c r="X79" s="59">
        <v>209</v>
      </c>
    </row>
    <row r="80" spans="2:24" x14ac:dyDescent="0.35">
      <c r="M80"/>
      <c r="N80"/>
      <c r="P80" t="s">
        <v>88</v>
      </c>
      <c r="Q80" s="1">
        <v>148754.37</v>
      </c>
      <c r="R80" s="1">
        <v>87828.38</v>
      </c>
      <c r="T80" s="58" t="s">
        <v>178</v>
      </c>
      <c r="U80" s="59">
        <v>42</v>
      </c>
      <c r="V80" s="59">
        <v>480</v>
      </c>
      <c r="W80" s="60">
        <v>0</v>
      </c>
      <c r="X80" s="59">
        <v>0</v>
      </c>
    </row>
    <row r="81" spans="1:24" x14ac:dyDescent="0.35">
      <c r="M81"/>
      <c r="N81"/>
      <c r="P81" s="15" t="s">
        <v>84</v>
      </c>
      <c r="Q81" s="20">
        <v>3540281.93</v>
      </c>
      <c r="R81" s="20">
        <v>1964653.48</v>
      </c>
      <c r="T81" s="52" t="s">
        <v>93</v>
      </c>
      <c r="U81" s="53">
        <v>3808</v>
      </c>
      <c r="V81" s="53">
        <v>136653</v>
      </c>
      <c r="W81" s="54">
        <v>0</v>
      </c>
      <c r="X81" s="53">
        <v>0</v>
      </c>
    </row>
    <row r="82" spans="1:24" x14ac:dyDescent="0.35">
      <c r="M82"/>
      <c r="N82"/>
      <c r="P82" t="s">
        <v>92</v>
      </c>
      <c r="Q82" s="1">
        <v>0</v>
      </c>
      <c r="R82" s="1">
        <v>0</v>
      </c>
      <c r="T82" s="55" t="s">
        <v>75</v>
      </c>
      <c r="U82" s="56">
        <v>3808</v>
      </c>
      <c r="V82" s="56">
        <v>136653</v>
      </c>
      <c r="W82" s="57">
        <v>0</v>
      </c>
      <c r="X82" s="56">
        <v>0</v>
      </c>
    </row>
    <row r="83" spans="1:24" x14ac:dyDescent="0.35">
      <c r="M83"/>
      <c r="N83"/>
      <c r="P83" t="s">
        <v>96</v>
      </c>
      <c r="Q83" s="1">
        <v>0</v>
      </c>
      <c r="R83" s="1">
        <v>0</v>
      </c>
      <c r="T83" s="58" t="s">
        <v>179</v>
      </c>
      <c r="U83" s="59">
        <v>0</v>
      </c>
      <c r="V83" s="59">
        <v>129123</v>
      </c>
      <c r="W83" s="60">
        <v>0</v>
      </c>
      <c r="X83" s="59">
        <v>0</v>
      </c>
    </row>
    <row r="84" spans="1:24" x14ac:dyDescent="0.35">
      <c r="M84"/>
      <c r="N84"/>
      <c r="P84" t="s">
        <v>98</v>
      </c>
      <c r="Q84" s="1">
        <v>0</v>
      </c>
      <c r="R84" s="1">
        <v>0</v>
      </c>
      <c r="T84" s="58" t="s">
        <v>180</v>
      </c>
      <c r="U84" s="59">
        <v>1668</v>
      </c>
      <c r="V84" s="59">
        <v>5390</v>
      </c>
      <c r="W84" s="60">
        <v>0</v>
      </c>
      <c r="X84" s="59">
        <v>0</v>
      </c>
    </row>
    <row r="85" spans="1:24" x14ac:dyDescent="0.35">
      <c r="M85"/>
      <c r="N85"/>
      <c r="P85" t="s">
        <v>102</v>
      </c>
      <c r="Q85" s="1">
        <v>3540281.93</v>
      </c>
      <c r="R85" s="1">
        <v>1964653.48</v>
      </c>
      <c r="T85" s="58" t="s">
        <v>181</v>
      </c>
      <c r="U85" s="59">
        <v>2140</v>
      </c>
      <c r="V85" s="59">
        <v>2140</v>
      </c>
      <c r="W85" s="60">
        <v>0</v>
      </c>
      <c r="X85" s="59">
        <v>0</v>
      </c>
    </row>
    <row r="86" spans="1:24" x14ac:dyDescent="0.35">
      <c r="M86"/>
      <c r="N86"/>
      <c r="P86" s="15" t="s">
        <v>95</v>
      </c>
      <c r="Q86" s="20">
        <v>4668871.54</v>
      </c>
      <c r="R86" s="20">
        <v>2449972.71</v>
      </c>
      <c r="T86" s="44" t="s">
        <v>139</v>
      </c>
      <c r="U86" s="50">
        <v>13176</v>
      </c>
      <c r="V86" s="50">
        <v>89842</v>
      </c>
      <c r="W86" s="51">
        <v>2254</v>
      </c>
      <c r="X86" s="50">
        <v>83343</v>
      </c>
    </row>
    <row r="87" spans="1:24" x14ac:dyDescent="0.35">
      <c r="P87" t="s">
        <v>105</v>
      </c>
      <c r="Q87" s="1">
        <v>2611729.06</v>
      </c>
      <c r="R87" s="1">
        <v>2306745.58</v>
      </c>
      <c r="T87" s="52" t="s">
        <v>97</v>
      </c>
      <c r="U87" s="53">
        <v>11779</v>
      </c>
      <c r="V87" s="53">
        <v>87704</v>
      </c>
      <c r="W87" s="54">
        <v>1538</v>
      </c>
      <c r="X87" s="53">
        <v>82473</v>
      </c>
    </row>
    <row r="88" spans="1:24" x14ac:dyDescent="0.35">
      <c r="P88" t="s">
        <v>109</v>
      </c>
      <c r="Q88" s="1">
        <v>2057142.48</v>
      </c>
      <c r="R88" s="1">
        <v>143227.13</v>
      </c>
      <c r="T88" s="55" t="s">
        <v>118</v>
      </c>
      <c r="U88" s="56">
        <v>11206</v>
      </c>
      <c r="V88" s="56">
        <v>10912</v>
      </c>
      <c r="W88" s="57">
        <v>1060</v>
      </c>
      <c r="X88" s="56">
        <v>9293</v>
      </c>
    </row>
    <row r="89" spans="1:24" x14ac:dyDescent="0.35">
      <c r="P89" s="15" t="s">
        <v>103</v>
      </c>
      <c r="Q89" s="20">
        <v>3519915.04</v>
      </c>
      <c r="R89" s="20">
        <v>2376734.5499999998</v>
      </c>
      <c r="T89" s="58" t="s">
        <v>182</v>
      </c>
      <c r="U89" s="59">
        <v>5618</v>
      </c>
      <c r="V89" s="59">
        <v>5812</v>
      </c>
      <c r="W89" s="60">
        <v>582</v>
      </c>
      <c r="X89" s="59">
        <v>5812</v>
      </c>
    </row>
    <row r="90" spans="1:24" x14ac:dyDescent="0.35">
      <c r="P90" t="s">
        <v>119</v>
      </c>
      <c r="Q90" s="1">
        <v>2376734.5499999998</v>
      </c>
      <c r="R90" s="1">
        <v>2376734.5499999998</v>
      </c>
      <c r="T90" s="58" t="s">
        <v>183</v>
      </c>
      <c r="U90" s="59">
        <v>5588</v>
      </c>
      <c r="V90" s="59">
        <v>5100</v>
      </c>
      <c r="W90" s="60">
        <v>478</v>
      </c>
      <c r="X90" s="59">
        <v>3481</v>
      </c>
    </row>
    <row r="91" spans="1:24" x14ac:dyDescent="0.35">
      <c r="P91" t="s">
        <v>112</v>
      </c>
      <c r="Q91" s="1">
        <v>1143180.49</v>
      </c>
      <c r="R91" s="1">
        <v>0</v>
      </c>
      <c r="T91" s="55" t="s">
        <v>120</v>
      </c>
      <c r="U91" s="56">
        <v>573</v>
      </c>
      <c r="V91" s="56">
        <v>76792</v>
      </c>
      <c r="W91" s="57">
        <v>478</v>
      </c>
      <c r="X91" s="56">
        <v>73180</v>
      </c>
    </row>
    <row r="92" spans="1:24" x14ac:dyDescent="0.35">
      <c r="P92" s="14" t="s">
        <v>30</v>
      </c>
      <c r="Q92" s="23">
        <v>84164508.549999997</v>
      </c>
      <c r="R92" s="23">
        <v>34153379</v>
      </c>
      <c r="T92" s="58" t="s">
        <v>184</v>
      </c>
      <c r="U92" s="59">
        <v>93</v>
      </c>
      <c r="V92" s="59">
        <v>16029</v>
      </c>
      <c r="W92" s="60">
        <v>93</v>
      </c>
      <c r="X92" s="59">
        <v>16029</v>
      </c>
    </row>
    <row r="93" spans="1:24" x14ac:dyDescent="0.35">
      <c r="P93" s="15" t="s">
        <v>69</v>
      </c>
      <c r="Q93" s="20">
        <v>17418521.289999999</v>
      </c>
      <c r="R93" s="20">
        <v>11306880.66</v>
      </c>
      <c r="T93" s="58" t="s">
        <v>185</v>
      </c>
      <c r="U93" s="59">
        <v>134</v>
      </c>
      <c r="V93" s="59">
        <v>8946</v>
      </c>
      <c r="W93" s="60">
        <v>39</v>
      </c>
      <c r="X93" s="59">
        <v>5334</v>
      </c>
    </row>
    <row r="94" spans="1:24" x14ac:dyDescent="0.35">
      <c r="A94" s="10"/>
      <c r="B94" s="68"/>
      <c r="C94" s="68"/>
      <c r="D94" s="68"/>
      <c r="E94" s="68"/>
      <c r="F94" s="68"/>
      <c r="G94" s="68"/>
      <c r="H94" s="68"/>
      <c r="I94" s="71"/>
      <c r="J94" s="71"/>
      <c r="P94" t="s">
        <v>77</v>
      </c>
      <c r="Q94" s="1">
        <v>8328557.5099999998</v>
      </c>
      <c r="R94" s="1">
        <v>7608770.7999999998</v>
      </c>
      <c r="T94" s="58" t="s">
        <v>186</v>
      </c>
      <c r="U94" s="59">
        <v>346</v>
      </c>
      <c r="V94" s="59">
        <v>51817</v>
      </c>
      <c r="W94" s="60">
        <v>346</v>
      </c>
      <c r="X94" s="59">
        <v>51817</v>
      </c>
    </row>
    <row r="95" spans="1:24" x14ac:dyDescent="0.35">
      <c r="P95" t="s">
        <v>79</v>
      </c>
      <c r="Q95" s="1">
        <v>7556012.1600000001</v>
      </c>
      <c r="R95" s="1">
        <v>3179534.34</v>
      </c>
      <c r="T95" s="52" t="s">
        <v>99</v>
      </c>
      <c r="U95" s="53">
        <v>121</v>
      </c>
      <c r="V95" s="53">
        <v>342</v>
      </c>
      <c r="W95" s="54">
        <v>121</v>
      </c>
      <c r="X95" s="53">
        <v>342</v>
      </c>
    </row>
    <row r="96" spans="1:24" x14ac:dyDescent="0.35">
      <c r="P96" t="s">
        <v>274</v>
      </c>
      <c r="Q96" s="1">
        <v>1533951.62</v>
      </c>
      <c r="R96" s="1">
        <v>518575.51999999996</v>
      </c>
      <c r="T96" s="55" t="s">
        <v>75</v>
      </c>
      <c r="U96" s="56">
        <v>121</v>
      </c>
      <c r="V96" s="56">
        <v>342</v>
      </c>
      <c r="W96" s="57">
        <v>121</v>
      </c>
      <c r="X96" s="56">
        <v>342</v>
      </c>
    </row>
    <row r="97" spans="16:24" x14ac:dyDescent="0.35">
      <c r="P97" s="15" t="s">
        <v>82</v>
      </c>
      <c r="Q97" s="20">
        <v>1203398.9099999999</v>
      </c>
      <c r="R97" s="20">
        <v>103078.14</v>
      </c>
      <c r="T97" s="58" t="s">
        <v>187</v>
      </c>
      <c r="U97" s="59">
        <v>121</v>
      </c>
      <c r="V97" s="59">
        <v>342</v>
      </c>
      <c r="W97" s="60">
        <v>121</v>
      </c>
      <c r="X97" s="59">
        <v>342</v>
      </c>
    </row>
    <row r="98" spans="16:24" x14ac:dyDescent="0.35">
      <c r="P98" t="s">
        <v>88</v>
      </c>
      <c r="Q98" s="1">
        <v>1203398.9099999999</v>
      </c>
      <c r="R98" s="1">
        <v>103078.14</v>
      </c>
      <c r="T98" s="52" t="s">
        <v>101</v>
      </c>
      <c r="U98" s="53">
        <v>1276</v>
      </c>
      <c r="V98" s="53">
        <v>1796</v>
      </c>
      <c r="W98" s="54">
        <v>595</v>
      </c>
      <c r="X98" s="53">
        <v>528</v>
      </c>
    </row>
    <row r="99" spans="16:24" x14ac:dyDescent="0.35">
      <c r="P99" s="15" t="s">
        <v>84</v>
      </c>
      <c r="Q99" s="20">
        <v>25964956.219999999</v>
      </c>
      <c r="R99" s="20">
        <v>4092680.15</v>
      </c>
      <c r="T99" s="55" t="s">
        <v>121</v>
      </c>
      <c r="U99" s="56">
        <v>1276</v>
      </c>
      <c r="V99" s="56">
        <v>1796</v>
      </c>
      <c r="W99" s="57">
        <v>595</v>
      </c>
      <c r="X99" s="56">
        <v>528</v>
      </c>
    </row>
    <row r="100" spans="16:24" x14ac:dyDescent="0.35">
      <c r="P100" t="s">
        <v>92</v>
      </c>
      <c r="Q100" s="1">
        <v>12709687.039999999</v>
      </c>
      <c r="R100" s="1">
        <v>2339461.34</v>
      </c>
      <c r="T100" s="58" t="s">
        <v>188</v>
      </c>
      <c r="U100" s="59">
        <v>206</v>
      </c>
      <c r="V100" s="59">
        <v>824</v>
      </c>
      <c r="W100" s="60">
        <v>0</v>
      </c>
      <c r="X100" s="59">
        <v>0</v>
      </c>
    </row>
    <row r="101" spans="16:24" x14ac:dyDescent="0.35">
      <c r="P101" t="s">
        <v>94</v>
      </c>
      <c r="Q101" s="1">
        <v>1820784.56</v>
      </c>
      <c r="R101" s="1">
        <v>108022.49</v>
      </c>
      <c r="T101" s="58" t="s">
        <v>189</v>
      </c>
      <c r="U101" s="59">
        <v>1070</v>
      </c>
      <c r="V101" s="59">
        <v>972</v>
      </c>
      <c r="W101" s="60">
        <v>595</v>
      </c>
      <c r="X101" s="59">
        <v>528</v>
      </c>
    </row>
    <row r="102" spans="16:24" x14ac:dyDescent="0.35">
      <c r="P102" t="s">
        <v>96</v>
      </c>
      <c r="Q102" s="1">
        <v>7647355.0700000003</v>
      </c>
      <c r="R102" s="1">
        <v>983396.83</v>
      </c>
      <c r="T102" s="44" t="s">
        <v>140</v>
      </c>
      <c r="U102" s="50">
        <v>5270</v>
      </c>
      <c r="V102" s="50">
        <v>35916</v>
      </c>
      <c r="W102" s="51">
        <v>69</v>
      </c>
      <c r="X102" s="50">
        <v>1642</v>
      </c>
    </row>
    <row r="103" spans="16:24" x14ac:dyDescent="0.35">
      <c r="P103" t="s">
        <v>98</v>
      </c>
      <c r="Q103" s="1">
        <v>864097.56</v>
      </c>
      <c r="R103" s="1">
        <v>131383.28</v>
      </c>
      <c r="T103" s="52" t="s">
        <v>108</v>
      </c>
      <c r="U103" s="53">
        <v>5270</v>
      </c>
      <c r="V103" s="53">
        <v>35916</v>
      </c>
      <c r="W103" s="54">
        <v>69</v>
      </c>
      <c r="X103" s="53">
        <v>1642</v>
      </c>
    </row>
    <row r="104" spans="16:24" x14ac:dyDescent="0.35">
      <c r="P104" t="s">
        <v>100</v>
      </c>
      <c r="Q104" s="1">
        <v>636693.65</v>
      </c>
      <c r="R104" s="1">
        <v>110270.07</v>
      </c>
      <c r="T104" s="55" t="s">
        <v>75</v>
      </c>
      <c r="U104" s="56">
        <v>5270</v>
      </c>
      <c r="V104" s="56">
        <v>35916</v>
      </c>
      <c r="W104" s="57">
        <v>69</v>
      </c>
      <c r="X104" s="56">
        <v>1642</v>
      </c>
    </row>
    <row r="105" spans="16:24" x14ac:dyDescent="0.35">
      <c r="P105" t="s">
        <v>102</v>
      </c>
      <c r="Q105" s="1">
        <v>2286338.34</v>
      </c>
      <c r="R105" s="1">
        <v>420146.14</v>
      </c>
      <c r="T105" s="58" t="s">
        <v>190</v>
      </c>
      <c r="U105" s="59">
        <v>0</v>
      </c>
      <c r="V105" s="59">
        <v>2977</v>
      </c>
      <c r="W105" s="60">
        <v>0</v>
      </c>
      <c r="X105" s="59">
        <v>0</v>
      </c>
    </row>
    <row r="106" spans="16:24" x14ac:dyDescent="0.35">
      <c r="P106" s="15" t="s">
        <v>95</v>
      </c>
      <c r="Q106" s="20">
        <v>37279636.890000001</v>
      </c>
      <c r="R106" s="20">
        <v>17994529.260000002</v>
      </c>
      <c r="T106" s="58" t="s">
        <v>191</v>
      </c>
      <c r="U106" s="59">
        <v>190</v>
      </c>
      <c r="V106" s="59">
        <v>14963</v>
      </c>
      <c r="W106" s="60">
        <v>0</v>
      </c>
      <c r="X106" s="59">
        <v>0</v>
      </c>
    </row>
    <row r="107" spans="16:24" x14ac:dyDescent="0.35">
      <c r="P107" t="s">
        <v>105</v>
      </c>
      <c r="Q107" s="1">
        <v>15515947.119999999</v>
      </c>
      <c r="R107" s="1">
        <v>10128137.73</v>
      </c>
      <c r="T107" s="58" t="s">
        <v>192</v>
      </c>
      <c r="U107" s="59">
        <v>1199</v>
      </c>
      <c r="V107" s="59">
        <v>1657</v>
      </c>
      <c r="W107" s="60">
        <v>0</v>
      </c>
      <c r="X107" s="59">
        <v>0</v>
      </c>
    </row>
    <row r="108" spans="16:24" x14ac:dyDescent="0.35">
      <c r="P108" t="s">
        <v>109</v>
      </c>
      <c r="Q108" s="1">
        <v>21763689.77</v>
      </c>
      <c r="R108" s="1">
        <v>7866391.5300000003</v>
      </c>
      <c r="T108" s="58" t="s">
        <v>193</v>
      </c>
      <c r="U108" s="59">
        <v>3881</v>
      </c>
      <c r="V108" s="59">
        <v>5620</v>
      </c>
      <c r="W108" s="60">
        <v>69</v>
      </c>
      <c r="X108" s="59">
        <v>1642</v>
      </c>
    </row>
    <row r="109" spans="16:24" x14ac:dyDescent="0.35">
      <c r="P109" s="15" t="s">
        <v>103</v>
      </c>
      <c r="Q109" s="20">
        <v>2297995.2400000002</v>
      </c>
      <c r="R109" s="20">
        <v>656210.79</v>
      </c>
      <c r="T109" s="58" t="s">
        <v>194</v>
      </c>
      <c r="U109" s="59">
        <v>0</v>
      </c>
      <c r="V109" s="59">
        <v>10699</v>
      </c>
      <c r="W109" s="60">
        <v>0</v>
      </c>
      <c r="X109" s="59">
        <v>0</v>
      </c>
    </row>
    <row r="110" spans="16:24" x14ac:dyDescent="0.35">
      <c r="P110" t="s">
        <v>112</v>
      </c>
      <c r="Q110" s="1">
        <v>2297995.2400000002</v>
      </c>
      <c r="R110" s="1">
        <v>656210.79</v>
      </c>
      <c r="T110" s="42" t="s">
        <v>27</v>
      </c>
      <c r="U110" s="48">
        <v>25656</v>
      </c>
      <c r="V110" s="48">
        <v>2766444</v>
      </c>
      <c r="W110" s="49">
        <v>8013</v>
      </c>
      <c r="X110" s="48">
        <v>705432</v>
      </c>
    </row>
    <row r="111" spans="16:24" x14ac:dyDescent="0.35">
      <c r="P111" s="14" t="s">
        <v>31</v>
      </c>
      <c r="Q111" s="23">
        <v>114335597.01000001</v>
      </c>
      <c r="R111" s="23">
        <v>53231369.339999996</v>
      </c>
      <c r="T111" s="44" t="s">
        <v>136</v>
      </c>
      <c r="U111" s="50">
        <v>5755</v>
      </c>
      <c r="V111" s="50">
        <v>1990524</v>
      </c>
      <c r="W111" s="51">
        <v>3138</v>
      </c>
      <c r="X111" s="50">
        <v>576420</v>
      </c>
    </row>
    <row r="112" spans="16:24" x14ac:dyDescent="0.35">
      <c r="P112" s="15" t="s">
        <v>69</v>
      </c>
      <c r="Q112" s="20">
        <v>49744698.400000006</v>
      </c>
      <c r="R112" s="20">
        <v>4893990.6499999994</v>
      </c>
      <c r="T112" s="52" t="s">
        <v>71</v>
      </c>
      <c r="U112" s="53">
        <v>1131</v>
      </c>
      <c r="V112" s="53">
        <v>1099758</v>
      </c>
      <c r="W112" s="54">
        <v>20</v>
      </c>
      <c r="X112" s="53">
        <v>20966</v>
      </c>
    </row>
    <row r="113" spans="16:24" x14ac:dyDescent="0.35">
      <c r="P113" t="s">
        <v>72</v>
      </c>
      <c r="Q113" s="1">
        <v>14125525.310000001</v>
      </c>
      <c r="R113" s="1">
        <v>1029182.17</v>
      </c>
      <c r="T113" s="55" t="s">
        <v>75</v>
      </c>
      <c r="U113" s="56">
        <v>1131</v>
      </c>
      <c r="V113" s="56">
        <v>1099758</v>
      </c>
      <c r="W113" s="57">
        <v>20</v>
      </c>
      <c r="X113" s="56">
        <v>20966</v>
      </c>
    </row>
    <row r="114" spans="16:24" x14ac:dyDescent="0.35">
      <c r="P114" t="s">
        <v>74</v>
      </c>
      <c r="Q114" s="1">
        <v>28334496.25</v>
      </c>
      <c r="R114" s="1">
        <v>1752489.37</v>
      </c>
      <c r="T114" s="58" t="s">
        <v>143</v>
      </c>
      <c r="U114" s="59">
        <v>580</v>
      </c>
      <c r="V114" s="59">
        <v>526736</v>
      </c>
      <c r="W114" s="60">
        <v>0</v>
      </c>
      <c r="X114" s="59">
        <v>0</v>
      </c>
    </row>
    <row r="115" spans="16:24" x14ac:dyDescent="0.35">
      <c r="P115" t="s">
        <v>113</v>
      </c>
      <c r="Q115" s="1">
        <v>4581119.28</v>
      </c>
      <c r="R115" s="1">
        <v>878047.86</v>
      </c>
      <c r="T115" s="58" t="s">
        <v>195</v>
      </c>
      <c r="U115" s="59">
        <v>551</v>
      </c>
      <c r="V115" s="59">
        <v>573022</v>
      </c>
      <c r="W115" s="60">
        <v>20</v>
      </c>
      <c r="X115" s="59">
        <v>20966</v>
      </c>
    </row>
    <row r="116" spans="16:24" x14ac:dyDescent="0.35">
      <c r="P116" t="s">
        <v>79</v>
      </c>
      <c r="Q116" s="1">
        <v>4041.78</v>
      </c>
      <c r="R116" s="1">
        <v>4041.78</v>
      </c>
      <c r="T116" s="52" t="s">
        <v>73</v>
      </c>
      <c r="U116" s="53">
        <v>301</v>
      </c>
      <c r="V116" s="53">
        <v>360364</v>
      </c>
      <c r="W116" s="54">
        <v>69</v>
      </c>
      <c r="X116" s="53">
        <v>77696</v>
      </c>
    </row>
    <row r="117" spans="16:24" x14ac:dyDescent="0.35">
      <c r="P117" t="s">
        <v>274</v>
      </c>
      <c r="Q117" s="1">
        <v>2699515.78</v>
      </c>
      <c r="R117" s="1">
        <v>1230229.47</v>
      </c>
      <c r="T117" s="55" t="s">
        <v>75</v>
      </c>
      <c r="U117" s="56">
        <v>301</v>
      </c>
      <c r="V117" s="56">
        <v>360364</v>
      </c>
      <c r="W117" s="57">
        <v>69</v>
      </c>
      <c r="X117" s="56">
        <v>77696</v>
      </c>
    </row>
    <row r="118" spans="16:24" x14ac:dyDescent="0.35">
      <c r="P118" s="15" t="s">
        <v>82</v>
      </c>
      <c r="Q118" s="20">
        <v>4057996.82</v>
      </c>
      <c r="R118" s="20">
        <v>597667.37</v>
      </c>
      <c r="T118" s="58" t="s">
        <v>196</v>
      </c>
      <c r="U118" s="59">
        <v>301</v>
      </c>
      <c r="V118" s="59">
        <v>360364</v>
      </c>
      <c r="W118" s="60">
        <v>69</v>
      </c>
      <c r="X118" s="59">
        <v>77696</v>
      </c>
    </row>
    <row r="119" spans="16:24" x14ac:dyDescent="0.35">
      <c r="P119" t="s">
        <v>88</v>
      </c>
      <c r="Q119" s="1">
        <v>4057996.82</v>
      </c>
      <c r="R119" s="1">
        <v>597667.37</v>
      </c>
      <c r="T119" s="52" t="s">
        <v>76</v>
      </c>
      <c r="U119" s="53">
        <v>711</v>
      </c>
      <c r="V119" s="53">
        <v>283755</v>
      </c>
      <c r="W119" s="54">
        <v>705</v>
      </c>
      <c r="X119" s="53">
        <v>281237</v>
      </c>
    </row>
    <row r="120" spans="16:24" x14ac:dyDescent="0.35">
      <c r="P120" s="15" t="s">
        <v>84</v>
      </c>
      <c r="Q120" s="20">
        <v>48288008.799999997</v>
      </c>
      <c r="R120" s="20">
        <v>41465704.609999992</v>
      </c>
      <c r="T120" s="55" t="s">
        <v>75</v>
      </c>
      <c r="U120" s="56">
        <v>711</v>
      </c>
      <c r="V120" s="56">
        <v>283755</v>
      </c>
      <c r="W120" s="57">
        <v>705</v>
      </c>
      <c r="X120" s="56">
        <v>281237</v>
      </c>
    </row>
    <row r="121" spans="16:24" x14ac:dyDescent="0.35">
      <c r="P121" t="s">
        <v>92</v>
      </c>
      <c r="Q121" s="1">
        <v>29208397.149999999</v>
      </c>
      <c r="R121" s="1">
        <v>22937036.629999999</v>
      </c>
      <c r="T121" s="58" t="s">
        <v>144</v>
      </c>
      <c r="U121" s="59">
        <v>140</v>
      </c>
      <c r="V121" s="59">
        <v>53812</v>
      </c>
      <c r="W121" s="60">
        <v>139</v>
      </c>
      <c r="X121" s="59">
        <v>53496</v>
      </c>
    </row>
    <row r="122" spans="16:24" x14ac:dyDescent="0.35">
      <c r="P122" t="s">
        <v>94</v>
      </c>
      <c r="Q122" s="1">
        <v>115787.06</v>
      </c>
      <c r="R122" s="1">
        <v>115558.21</v>
      </c>
      <c r="T122" s="58" t="s">
        <v>145</v>
      </c>
      <c r="U122" s="59">
        <v>189</v>
      </c>
      <c r="V122" s="59">
        <v>105217</v>
      </c>
      <c r="W122" s="60">
        <v>188</v>
      </c>
      <c r="X122" s="59">
        <v>104821</v>
      </c>
    </row>
    <row r="123" spans="16:24" x14ac:dyDescent="0.35">
      <c r="P123" t="s">
        <v>96</v>
      </c>
      <c r="Q123" s="1">
        <v>14138531.57</v>
      </c>
      <c r="R123" s="1">
        <v>13589367.279999999</v>
      </c>
      <c r="T123" s="58" t="s">
        <v>197</v>
      </c>
      <c r="U123" s="59">
        <v>114</v>
      </c>
      <c r="V123" s="59">
        <v>29195</v>
      </c>
      <c r="W123" s="60">
        <v>114</v>
      </c>
      <c r="X123" s="59">
        <v>29171</v>
      </c>
    </row>
    <row r="124" spans="16:24" x14ac:dyDescent="0.35">
      <c r="P124" t="s">
        <v>98</v>
      </c>
      <c r="Q124" s="1">
        <v>393760.26</v>
      </c>
      <c r="R124" s="1">
        <v>393760.26</v>
      </c>
      <c r="T124" s="58" t="s">
        <v>198</v>
      </c>
      <c r="U124" s="59">
        <v>268</v>
      </c>
      <c r="V124" s="59">
        <v>95531</v>
      </c>
      <c r="W124" s="60">
        <v>264</v>
      </c>
      <c r="X124" s="59">
        <v>93749</v>
      </c>
    </row>
    <row r="125" spans="16:24" x14ac:dyDescent="0.35">
      <c r="P125" t="s">
        <v>100</v>
      </c>
      <c r="Q125" s="1">
        <v>1090523.9099999999</v>
      </c>
      <c r="R125" s="1">
        <v>1090523.9099999999</v>
      </c>
      <c r="T125" s="52" t="s">
        <v>78</v>
      </c>
      <c r="U125" s="53">
        <v>1161</v>
      </c>
      <c r="V125" s="53">
        <v>211225</v>
      </c>
      <c r="W125" s="54">
        <v>672</v>
      </c>
      <c r="X125" s="53">
        <v>180501</v>
      </c>
    </row>
    <row r="126" spans="16:24" x14ac:dyDescent="0.35">
      <c r="P126" t="s">
        <v>102</v>
      </c>
      <c r="Q126" s="1">
        <v>3341008.85</v>
      </c>
      <c r="R126" s="1">
        <v>3339458.32</v>
      </c>
      <c r="T126" s="55" t="s">
        <v>89</v>
      </c>
      <c r="U126" s="56">
        <v>411</v>
      </c>
      <c r="V126" s="56">
        <v>167296</v>
      </c>
      <c r="W126" s="57">
        <v>373</v>
      </c>
      <c r="X126" s="56">
        <v>164220</v>
      </c>
    </row>
    <row r="127" spans="16:24" x14ac:dyDescent="0.35">
      <c r="P127" s="15" t="s">
        <v>95</v>
      </c>
      <c r="Q127" s="20">
        <v>1716881.4</v>
      </c>
      <c r="R127" s="20">
        <v>389490.18</v>
      </c>
      <c r="T127" s="58" t="s">
        <v>146</v>
      </c>
      <c r="U127" s="59">
        <v>411</v>
      </c>
      <c r="V127" s="59">
        <v>167296</v>
      </c>
      <c r="W127" s="60">
        <v>373</v>
      </c>
      <c r="X127" s="59">
        <v>164220</v>
      </c>
    </row>
    <row r="128" spans="16:24" x14ac:dyDescent="0.35">
      <c r="P128" t="s">
        <v>105</v>
      </c>
      <c r="Q128" s="1">
        <v>987656.33</v>
      </c>
      <c r="R128" s="1">
        <v>272987.67</v>
      </c>
      <c r="T128" s="55" t="s">
        <v>123</v>
      </c>
      <c r="U128" s="56">
        <v>595</v>
      </c>
      <c r="V128" s="56">
        <v>31432</v>
      </c>
      <c r="W128" s="57">
        <v>164</v>
      </c>
      <c r="X128" s="56">
        <v>6984</v>
      </c>
    </row>
    <row r="129" spans="16:24" x14ac:dyDescent="0.35">
      <c r="P129" t="s">
        <v>107</v>
      </c>
      <c r="Q129" s="1">
        <v>306229.28000000003</v>
      </c>
      <c r="R129" s="1">
        <v>0</v>
      </c>
      <c r="T129" s="58" t="s">
        <v>199</v>
      </c>
      <c r="U129" s="59">
        <v>595</v>
      </c>
      <c r="V129" s="59">
        <v>31432</v>
      </c>
      <c r="W129" s="60">
        <v>164</v>
      </c>
      <c r="X129" s="59">
        <v>6984</v>
      </c>
    </row>
    <row r="130" spans="16:24" x14ac:dyDescent="0.35">
      <c r="P130" t="s">
        <v>109</v>
      </c>
      <c r="Q130" s="1">
        <v>422995.79</v>
      </c>
      <c r="R130" s="1">
        <v>116502.51</v>
      </c>
      <c r="T130" s="55" t="s">
        <v>124</v>
      </c>
      <c r="U130" s="56">
        <v>155</v>
      </c>
      <c r="V130" s="56">
        <v>12497</v>
      </c>
      <c r="W130" s="57">
        <v>135</v>
      </c>
      <c r="X130" s="56">
        <v>9297</v>
      </c>
    </row>
    <row r="131" spans="16:24" x14ac:dyDescent="0.35">
      <c r="P131" s="15" t="s">
        <v>103</v>
      </c>
      <c r="Q131" s="20">
        <v>10528011.59</v>
      </c>
      <c r="R131" s="20">
        <v>5884516.5299999993</v>
      </c>
      <c r="T131" s="58" t="s">
        <v>200</v>
      </c>
      <c r="U131" s="59">
        <v>155</v>
      </c>
      <c r="V131" s="59">
        <v>12497</v>
      </c>
      <c r="W131" s="60">
        <v>135</v>
      </c>
      <c r="X131" s="59">
        <v>9297</v>
      </c>
    </row>
    <row r="132" spans="16:24" x14ac:dyDescent="0.35">
      <c r="P132" t="s">
        <v>119</v>
      </c>
      <c r="Q132" s="1">
        <v>3149796.76</v>
      </c>
      <c r="R132" s="1">
        <v>2825153.53</v>
      </c>
      <c r="T132" s="52" t="s">
        <v>80</v>
      </c>
      <c r="U132" s="53">
        <v>30</v>
      </c>
      <c r="V132" s="53">
        <v>540</v>
      </c>
      <c r="W132" s="54">
        <v>30</v>
      </c>
      <c r="X132" s="53">
        <v>540</v>
      </c>
    </row>
    <row r="133" spans="16:24" x14ac:dyDescent="0.35">
      <c r="P133" t="s">
        <v>112</v>
      </c>
      <c r="Q133" s="1">
        <v>7378214.8300000001</v>
      </c>
      <c r="R133" s="1">
        <v>3059363</v>
      </c>
      <c r="T133" s="55" t="s">
        <v>75</v>
      </c>
      <c r="U133" s="56">
        <v>30</v>
      </c>
      <c r="V133" s="56">
        <v>540</v>
      </c>
      <c r="W133" s="57">
        <v>30</v>
      </c>
      <c r="X133" s="56">
        <v>540</v>
      </c>
    </row>
    <row r="134" spans="16:24" x14ac:dyDescent="0.35">
      <c r="P134" s="14" t="s">
        <v>32</v>
      </c>
      <c r="Q134" s="23">
        <v>40080500.989999995</v>
      </c>
      <c r="R134" s="23">
        <v>19428635.830000002</v>
      </c>
      <c r="T134" s="58" t="s">
        <v>201</v>
      </c>
      <c r="U134" s="59">
        <v>30</v>
      </c>
      <c r="V134" s="59">
        <v>540</v>
      </c>
      <c r="W134" s="60">
        <v>30</v>
      </c>
      <c r="X134" s="59">
        <v>540</v>
      </c>
    </row>
    <row r="135" spans="16:24" x14ac:dyDescent="0.35">
      <c r="P135" s="15" t="s">
        <v>69</v>
      </c>
      <c r="Q135" s="20">
        <v>40080500.989999995</v>
      </c>
      <c r="R135" s="20">
        <v>19428635.830000002</v>
      </c>
      <c r="T135" s="52" t="s">
        <v>141</v>
      </c>
      <c r="U135" s="53">
        <v>2421</v>
      </c>
      <c r="V135" s="53">
        <v>34882</v>
      </c>
      <c r="W135" s="54">
        <v>1642</v>
      </c>
      <c r="X135" s="53">
        <v>15480</v>
      </c>
    </row>
    <row r="136" spans="16:24" x14ac:dyDescent="0.35">
      <c r="P136" t="s">
        <v>72</v>
      </c>
      <c r="Q136" s="1">
        <v>8981455.1999999993</v>
      </c>
      <c r="R136" s="1">
        <v>5735546.6900000004</v>
      </c>
      <c r="T136" s="55" t="s">
        <v>125</v>
      </c>
      <c r="U136" s="56">
        <v>0</v>
      </c>
      <c r="V136" s="56">
        <v>27779</v>
      </c>
      <c r="W136" s="57">
        <v>0</v>
      </c>
      <c r="X136" s="56">
        <v>12390</v>
      </c>
    </row>
    <row r="137" spans="16:24" x14ac:dyDescent="0.35">
      <c r="P137" t="s">
        <v>74</v>
      </c>
      <c r="Q137" s="1">
        <v>31099045.789999999</v>
      </c>
      <c r="R137" s="1">
        <v>13693089.140000001</v>
      </c>
      <c r="T137" s="58" t="s">
        <v>202</v>
      </c>
      <c r="U137" s="59">
        <v>0</v>
      </c>
      <c r="V137" s="59">
        <v>27779</v>
      </c>
      <c r="W137" s="60">
        <v>0</v>
      </c>
      <c r="X137" s="59">
        <v>12390</v>
      </c>
    </row>
    <row r="138" spans="16:24" x14ac:dyDescent="0.35">
      <c r="P138" s="14" t="s">
        <v>33</v>
      </c>
      <c r="Q138" s="23">
        <v>92853762.269999996</v>
      </c>
      <c r="R138" s="23">
        <v>29445731.049999997</v>
      </c>
      <c r="T138" s="55" t="s">
        <v>129</v>
      </c>
      <c r="U138" s="56">
        <v>2398</v>
      </c>
      <c r="V138" s="56">
        <v>4534</v>
      </c>
      <c r="W138" s="57">
        <v>1642</v>
      </c>
      <c r="X138" s="56">
        <v>3029</v>
      </c>
    </row>
    <row r="139" spans="16:24" x14ac:dyDescent="0.35">
      <c r="P139" s="15" t="s">
        <v>69</v>
      </c>
      <c r="Q139" s="20">
        <v>42562940.799999997</v>
      </c>
      <c r="R139" s="20">
        <v>17136720.02</v>
      </c>
      <c r="T139" s="58" t="s">
        <v>203</v>
      </c>
      <c r="U139" s="59">
        <v>0</v>
      </c>
      <c r="V139" s="59">
        <v>2136</v>
      </c>
      <c r="W139" s="60">
        <v>0</v>
      </c>
      <c r="X139" s="59">
        <v>1387</v>
      </c>
    </row>
    <row r="140" spans="16:24" x14ac:dyDescent="0.35">
      <c r="P140" t="s">
        <v>72</v>
      </c>
      <c r="Q140" s="1">
        <v>7151923.1799999997</v>
      </c>
      <c r="R140" s="1">
        <v>3967463.37</v>
      </c>
      <c r="T140" s="58" t="s">
        <v>204</v>
      </c>
      <c r="U140" s="59">
        <v>2398</v>
      </c>
      <c r="V140" s="59">
        <v>2398</v>
      </c>
      <c r="W140" s="60">
        <v>1642</v>
      </c>
      <c r="X140" s="59">
        <v>1642</v>
      </c>
    </row>
    <row r="141" spans="16:24" x14ac:dyDescent="0.35">
      <c r="P141" t="s">
        <v>74</v>
      </c>
      <c r="Q141" s="1">
        <v>21611342.41</v>
      </c>
      <c r="R141" s="1">
        <v>6768150.1299999999</v>
      </c>
      <c r="T141" s="55" t="s">
        <v>126</v>
      </c>
      <c r="U141" s="56">
        <v>23</v>
      </c>
      <c r="V141" s="56">
        <v>2569</v>
      </c>
      <c r="W141" s="57">
        <v>0</v>
      </c>
      <c r="X141" s="56">
        <v>61</v>
      </c>
    </row>
    <row r="142" spans="16:24" x14ac:dyDescent="0.35">
      <c r="P142" t="s">
        <v>113</v>
      </c>
      <c r="Q142" s="1">
        <v>11973554.82</v>
      </c>
      <c r="R142" s="1">
        <v>5000018.66</v>
      </c>
      <c r="T142" s="58" t="s">
        <v>205</v>
      </c>
      <c r="U142" s="59">
        <v>0</v>
      </c>
      <c r="V142" s="59">
        <v>2362</v>
      </c>
      <c r="W142" s="60">
        <v>0</v>
      </c>
      <c r="X142" s="59">
        <v>61</v>
      </c>
    </row>
    <row r="143" spans="16:24" x14ac:dyDescent="0.35">
      <c r="P143" t="s">
        <v>79</v>
      </c>
      <c r="Q143" s="1">
        <v>1826120.39</v>
      </c>
      <c r="R143" s="1">
        <v>1401087.86</v>
      </c>
      <c r="T143" s="58" t="s">
        <v>206</v>
      </c>
      <c r="U143" s="59">
        <v>23</v>
      </c>
      <c r="V143" s="59">
        <v>207</v>
      </c>
      <c r="W143" s="60">
        <v>0</v>
      </c>
      <c r="X143" s="59">
        <v>0</v>
      </c>
    </row>
    <row r="144" spans="16:24" x14ac:dyDescent="0.35">
      <c r="P144" s="15" t="s">
        <v>82</v>
      </c>
      <c r="Q144" s="20">
        <v>584649.97</v>
      </c>
      <c r="R144" s="20">
        <v>0</v>
      </c>
      <c r="T144" s="44" t="s">
        <v>137</v>
      </c>
      <c r="U144" s="50">
        <v>66</v>
      </c>
      <c r="V144" s="50">
        <v>374535</v>
      </c>
      <c r="W144" s="51">
        <v>66</v>
      </c>
      <c r="X144" s="50">
        <v>48543</v>
      </c>
    </row>
    <row r="145" spans="16:24" x14ac:dyDescent="0.35">
      <c r="P145" t="s">
        <v>88</v>
      </c>
      <c r="Q145" s="1">
        <v>584649.97</v>
      </c>
      <c r="R145" s="1">
        <v>0</v>
      </c>
      <c r="T145" s="52" t="s">
        <v>83</v>
      </c>
      <c r="U145" s="53">
        <v>66</v>
      </c>
      <c r="V145" s="53">
        <v>374535</v>
      </c>
      <c r="W145" s="54">
        <v>66</v>
      </c>
      <c r="X145" s="53">
        <v>48543</v>
      </c>
    </row>
    <row r="146" spans="16:24" x14ac:dyDescent="0.35">
      <c r="P146" s="15" t="s">
        <v>84</v>
      </c>
      <c r="Q146" s="20">
        <v>41646454.380000003</v>
      </c>
      <c r="R146" s="20">
        <v>9525157.8699999992</v>
      </c>
      <c r="T146" s="55" t="s">
        <v>75</v>
      </c>
      <c r="U146" s="56">
        <v>66</v>
      </c>
      <c r="V146" s="56">
        <v>374535</v>
      </c>
      <c r="W146" s="57">
        <v>66</v>
      </c>
      <c r="X146" s="56">
        <v>48543</v>
      </c>
    </row>
    <row r="147" spans="16:24" x14ac:dyDescent="0.35">
      <c r="P147" t="s">
        <v>92</v>
      </c>
      <c r="Q147" s="1">
        <v>6032747.3300000001</v>
      </c>
      <c r="R147" s="1">
        <v>1589045.8399999999</v>
      </c>
      <c r="T147" s="58" t="s">
        <v>149</v>
      </c>
      <c r="U147" s="59">
        <v>66</v>
      </c>
      <c r="V147" s="59">
        <v>246</v>
      </c>
      <c r="W147" s="60">
        <v>66</v>
      </c>
      <c r="X147" s="59">
        <v>246</v>
      </c>
    </row>
    <row r="148" spans="16:24" x14ac:dyDescent="0.35">
      <c r="P148" t="s">
        <v>94</v>
      </c>
      <c r="Q148" s="1">
        <v>1719006.35</v>
      </c>
      <c r="R148" s="1">
        <v>773512.52</v>
      </c>
      <c r="T148" s="58" t="s">
        <v>150</v>
      </c>
      <c r="U148" s="59">
        <v>0</v>
      </c>
      <c r="V148" s="59">
        <v>368028</v>
      </c>
      <c r="W148" s="60">
        <v>0</v>
      </c>
      <c r="X148" s="59">
        <v>47729</v>
      </c>
    </row>
    <row r="149" spans="16:24" x14ac:dyDescent="0.35">
      <c r="P149" t="s">
        <v>96</v>
      </c>
      <c r="Q149" s="1">
        <v>27527541.25</v>
      </c>
      <c r="R149" s="1">
        <v>6977259.1699999999</v>
      </c>
      <c r="T149" s="58" t="s">
        <v>151</v>
      </c>
      <c r="U149" s="59">
        <v>0</v>
      </c>
      <c r="V149" s="59">
        <v>6261</v>
      </c>
      <c r="W149" s="60">
        <v>0</v>
      </c>
      <c r="X149" s="59">
        <v>568</v>
      </c>
    </row>
    <row r="150" spans="16:24" x14ac:dyDescent="0.35">
      <c r="P150" t="s">
        <v>98</v>
      </c>
      <c r="Q150" s="1">
        <v>899214.31</v>
      </c>
      <c r="R150" s="1">
        <v>47411.85</v>
      </c>
      <c r="T150" s="44" t="s">
        <v>138</v>
      </c>
      <c r="U150" s="50">
        <v>3857</v>
      </c>
      <c r="V150" s="50">
        <v>217438</v>
      </c>
      <c r="W150" s="51">
        <v>1311</v>
      </c>
      <c r="X150" s="50">
        <v>50944</v>
      </c>
    </row>
    <row r="151" spans="16:24" x14ac:dyDescent="0.35">
      <c r="P151" t="s">
        <v>100</v>
      </c>
      <c r="Q151" s="1">
        <v>898374.94</v>
      </c>
      <c r="R151" s="1">
        <v>137928.49</v>
      </c>
      <c r="T151" s="52" t="s">
        <v>85</v>
      </c>
      <c r="U151" s="53">
        <v>108</v>
      </c>
      <c r="V151" s="53">
        <v>69048</v>
      </c>
      <c r="W151" s="54">
        <v>10</v>
      </c>
      <c r="X151" s="53">
        <v>13418</v>
      </c>
    </row>
    <row r="152" spans="16:24" x14ac:dyDescent="0.35">
      <c r="P152" t="s">
        <v>102</v>
      </c>
      <c r="Q152" s="1">
        <v>4569570.2</v>
      </c>
      <c r="R152" s="1">
        <v>0</v>
      </c>
      <c r="T152" s="55" t="s">
        <v>114</v>
      </c>
      <c r="U152" s="56">
        <v>0</v>
      </c>
      <c r="V152" s="56">
        <v>27940</v>
      </c>
      <c r="W152" s="57">
        <v>0</v>
      </c>
      <c r="X152" s="56">
        <v>5587</v>
      </c>
    </row>
    <row r="153" spans="16:24" x14ac:dyDescent="0.35">
      <c r="P153" s="15" t="s">
        <v>95</v>
      </c>
      <c r="Q153" s="20">
        <v>4920075.6400000006</v>
      </c>
      <c r="R153" s="20">
        <v>1161947.94</v>
      </c>
      <c r="T153" s="58" t="s">
        <v>154</v>
      </c>
      <c r="U153" s="59">
        <v>0</v>
      </c>
      <c r="V153" s="59">
        <v>27940</v>
      </c>
      <c r="W153" s="60">
        <v>0</v>
      </c>
      <c r="X153" s="59">
        <v>5587</v>
      </c>
    </row>
    <row r="154" spans="16:24" x14ac:dyDescent="0.35">
      <c r="P154" t="s">
        <v>105</v>
      </c>
      <c r="Q154" s="1">
        <v>3138435.16</v>
      </c>
      <c r="R154" s="1">
        <v>802275.98</v>
      </c>
      <c r="T154" s="55" t="s">
        <v>115</v>
      </c>
      <c r="U154" s="56">
        <v>90</v>
      </c>
      <c r="V154" s="56">
        <v>36153</v>
      </c>
      <c r="W154" s="57">
        <v>10</v>
      </c>
      <c r="X154" s="56">
        <v>6974</v>
      </c>
    </row>
    <row r="155" spans="16:24" x14ac:dyDescent="0.35">
      <c r="P155" t="s">
        <v>109</v>
      </c>
      <c r="Q155" s="1">
        <v>1781640.48</v>
      </c>
      <c r="R155" s="1">
        <v>359671.96</v>
      </c>
      <c r="T155" s="58" t="s">
        <v>156</v>
      </c>
      <c r="U155" s="59">
        <v>0</v>
      </c>
      <c r="V155" s="59">
        <v>33233</v>
      </c>
      <c r="W155" s="60">
        <v>0</v>
      </c>
      <c r="X155" s="59">
        <v>6639</v>
      </c>
    </row>
    <row r="156" spans="16:24" x14ac:dyDescent="0.35">
      <c r="P156" s="15" t="s">
        <v>103</v>
      </c>
      <c r="Q156" s="20">
        <v>3139641.48</v>
      </c>
      <c r="R156" s="20">
        <v>1621905.22</v>
      </c>
      <c r="T156" s="58" t="s">
        <v>157</v>
      </c>
      <c r="U156" s="59">
        <v>90</v>
      </c>
      <c r="V156" s="59">
        <v>2920</v>
      </c>
      <c r="W156" s="60">
        <v>10</v>
      </c>
      <c r="X156" s="59">
        <v>335</v>
      </c>
    </row>
    <row r="157" spans="16:24" x14ac:dyDescent="0.35">
      <c r="P157" t="s">
        <v>112</v>
      </c>
      <c r="Q157" s="1">
        <v>3139641.48</v>
      </c>
      <c r="R157" s="1">
        <v>1621905.22</v>
      </c>
      <c r="T157" s="55" t="s">
        <v>116</v>
      </c>
      <c r="U157" s="56">
        <v>18</v>
      </c>
      <c r="V157" s="56">
        <v>4955</v>
      </c>
      <c r="W157" s="57">
        <v>0</v>
      </c>
      <c r="X157" s="56">
        <v>857</v>
      </c>
    </row>
    <row r="158" spans="16:24" x14ac:dyDescent="0.35">
      <c r="P158" s="14" t="s">
        <v>34</v>
      </c>
      <c r="Q158" s="23">
        <v>19643474.84</v>
      </c>
      <c r="R158" s="23">
        <v>9703038.7699999996</v>
      </c>
      <c r="T158" s="58" t="s">
        <v>158</v>
      </c>
      <c r="U158" s="59">
        <v>0</v>
      </c>
      <c r="V158" s="59">
        <v>4285</v>
      </c>
      <c r="W158" s="60">
        <v>0</v>
      </c>
      <c r="X158" s="59">
        <v>857</v>
      </c>
    </row>
    <row r="159" spans="16:24" x14ac:dyDescent="0.35">
      <c r="P159" s="15" t="s">
        <v>69</v>
      </c>
      <c r="Q159" s="20">
        <v>5135725.42</v>
      </c>
      <c r="R159" s="20">
        <v>5135725.42</v>
      </c>
      <c r="T159" s="58" t="s">
        <v>159</v>
      </c>
      <c r="U159" s="59">
        <v>18</v>
      </c>
      <c r="V159" s="59">
        <v>670</v>
      </c>
      <c r="W159" s="60">
        <v>0</v>
      </c>
      <c r="X159" s="59">
        <v>0</v>
      </c>
    </row>
    <row r="160" spans="16:24" x14ac:dyDescent="0.35">
      <c r="P160" t="s">
        <v>72</v>
      </c>
      <c r="Q160" s="1">
        <v>2151224.13</v>
      </c>
      <c r="R160" s="1">
        <v>2151224.13</v>
      </c>
      <c r="T160" s="52" t="s">
        <v>86</v>
      </c>
      <c r="U160" s="53">
        <v>110</v>
      </c>
      <c r="V160" s="53">
        <v>38141</v>
      </c>
      <c r="W160" s="54">
        <v>14</v>
      </c>
      <c r="X160" s="53">
        <v>7099</v>
      </c>
    </row>
    <row r="161" spans="16:24" x14ac:dyDescent="0.35">
      <c r="P161" t="s">
        <v>77</v>
      </c>
      <c r="Q161" s="1">
        <v>809887.54</v>
      </c>
      <c r="R161" s="1">
        <v>809887.54</v>
      </c>
      <c r="T161" s="55" t="s">
        <v>75</v>
      </c>
      <c r="U161" s="56">
        <v>110</v>
      </c>
      <c r="V161" s="56">
        <v>38141</v>
      </c>
      <c r="W161" s="57">
        <v>14</v>
      </c>
      <c r="X161" s="56">
        <v>7099</v>
      </c>
    </row>
    <row r="162" spans="16:24" x14ac:dyDescent="0.35">
      <c r="P162" t="s">
        <v>79</v>
      </c>
      <c r="Q162" s="1">
        <v>2078833.08</v>
      </c>
      <c r="R162" s="1">
        <v>2078833.08</v>
      </c>
      <c r="T162" s="58" t="s">
        <v>162</v>
      </c>
      <c r="U162" s="59">
        <v>40</v>
      </c>
      <c r="V162" s="59">
        <v>1318</v>
      </c>
      <c r="W162" s="60">
        <v>0</v>
      </c>
      <c r="X162" s="59">
        <v>0</v>
      </c>
    </row>
    <row r="163" spans="16:24" x14ac:dyDescent="0.35">
      <c r="P163" t="s">
        <v>117</v>
      </c>
      <c r="Q163" s="1">
        <v>95780.67</v>
      </c>
      <c r="R163" s="1">
        <v>95780.67</v>
      </c>
      <c r="T163" s="58" t="s">
        <v>207</v>
      </c>
      <c r="U163" s="59">
        <v>0</v>
      </c>
      <c r="V163" s="59">
        <v>812</v>
      </c>
      <c r="W163" s="60">
        <v>0</v>
      </c>
      <c r="X163" s="59">
        <v>82</v>
      </c>
    </row>
    <row r="164" spans="16:24" x14ac:dyDescent="0.35">
      <c r="P164" s="15" t="s">
        <v>82</v>
      </c>
      <c r="Q164" s="20">
        <v>1266835.8</v>
      </c>
      <c r="R164" s="20">
        <v>0</v>
      </c>
      <c r="T164" s="58" t="s">
        <v>163</v>
      </c>
      <c r="U164" s="59">
        <v>0</v>
      </c>
      <c r="V164" s="59">
        <v>34765</v>
      </c>
      <c r="W164" s="60">
        <v>0</v>
      </c>
      <c r="X164" s="59">
        <v>6865</v>
      </c>
    </row>
    <row r="165" spans="16:24" x14ac:dyDescent="0.35">
      <c r="P165" t="s">
        <v>88</v>
      </c>
      <c r="Q165" s="1">
        <v>1266835.8</v>
      </c>
      <c r="R165" s="1">
        <v>0</v>
      </c>
      <c r="T165" s="58" t="s">
        <v>208</v>
      </c>
      <c r="U165" s="59">
        <v>70</v>
      </c>
      <c r="V165" s="59">
        <v>350</v>
      </c>
      <c r="W165" s="60">
        <v>14</v>
      </c>
      <c r="X165" s="59">
        <v>70</v>
      </c>
    </row>
    <row r="166" spans="16:24" x14ac:dyDescent="0.35">
      <c r="P166" s="15" t="s">
        <v>84</v>
      </c>
      <c r="Q166" s="20">
        <v>8191685.6100000003</v>
      </c>
      <c r="R166" s="20">
        <v>1922697.4899999998</v>
      </c>
      <c r="T166" s="58" t="s">
        <v>165</v>
      </c>
      <c r="U166" s="59">
        <v>0</v>
      </c>
      <c r="V166" s="59">
        <v>896</v>
      </c>
      <c r="W166" s="60">
        <v>0</v>
      </c>
      <c r="X166" s="59">
        <v>82</v>
      </c>
    </row>
    <row r="167" spans="16:24" x14ac:dyDescent="0.35">
      <c r="P167" t="s">
        <v>92</v>
      </c>
      <c r="Q167" s="1">
        <v>4922836.21</v>
      </c>
      <c r="R167" s="1">
        <v>0</v>
      </c>
      <c r="T167" s="52" t="s">
        <v>87</v>
      </c>
      <c r="U167" s="53">
        <v>101</v>
      </c>
      <c r="V167" s="53">
        <v>57406</v>
      </c>
      <c r="W167" s="54">
        <v>37</v>
      </c>
      <c r="X167" s="53">
        <v>12920</v>
      </c>
    </row>
    <row r="168" spans="16:24" x14ac:dyDescent="0.35">
      <c r="P168" t="s">
        <v>94</v>
      </c>
      <c r="Q168" s="1">
        <v>630907.16</v>
      </c>
      <c r="R168" s="1">
        <v>112249.38</v>
      </c>
      <c r="T168" s="55" t="s">
        <v>75</v>
      </c>
      <c r="U168" s="56">
        <v>101</v>
      </c>
      <c r="V168" s="56">
        <v>57406</v>
      </c>
      <c r="W168" s="57">
        <v>37</v>
      </c>
      <c r="X168" s="56">
        <v>12920</v>
      </c>
    </row>
    <row r="169" spans="16:24" x14ac:dyDescent="0.35">
      <c r="P169" t="s">
        <v>96</v>
      </c>
      <c r="Q169" s="1">
        <v>1191012.71</v>
      </c>
      <c r="R169" s="1">
        <v>1191012.71</v>
      </c>
      <c r="T169" s="58" t="s">
        <v>166</v>
      </c>
      <c r="U169" s="59">
        <v>0</v>
      </c>
      <c r="V169" s="59">
        <v>53344</v>
      </c>
      <c r="W169" s="60">
        <v>0</v>
      </c>
      <c r="X169" s="59">
        <v>10144</v>
      </c>
    </row>
    <row r="170" spans="16:24" x14ac:dyDescent="0.35">
      <c r="P170" t="s">
        <v>102</v>
      </c>
      <c r="Q170" s="1">
        <v>1446929.53</v>
      </c>
      <c r="R170" s="1">
        <v>619435.4</v>
      </c>
      <c r="T170" s="58" t="s">
        <v>167</v>
      </c>
      <c r="U170" s="59">
        <v>67</v>
      </c>
      <c r="V170" s="59">
        <v>3994</v>
      </c>
      <c r="W170" s="60">
        <v>37</v>
      </c>
      <c r="X170" s="59">
        <v>2776</v>
      </c>
    </row>
    <row r="171" spans="16:24" x14ac:dyDescent="0.35">
      <c r="P171" s="15" t="s">
        <v>95</v>
      </c>
      <c r="Q171" s="20">
        <v>3990218.89</v>
      </c>
      <c r="R171" s="20">
        <v>1712642.5</v>
      </c>
      <c r="T171" s="58" t="s">
        <v>168</v>
      </c>
      <c r="U171" s="59">
        <v>34</v>
      </c>
      <c r="V171" s="59">
        <v>68</v>
      </c>
      <c r="W171" s="60">
        <v>0</v>
      </c>
      <c r="X171" s="59">
        <v>0</v>
      </c>
    </row>
    <row r="172" spans="16:24" x14ac:dyDescent="0.35">
      <c r="P172" t="s">
        <v>105</v>
      </c>
      <c r="Q172" s="1">
        <v>2203936.31</v>
      </c>
      <c r="R172" s="1">
        <v>1712642.5</v>
      </c>
      <c r="T172" s="52" t="s">
        <v>90</v>
      </c>
      <c r="U172" s="53">
        <v>524</v>
      </c>
      <c r="V172" s="53">
        <v>24815</v>
      </c>
      <c r="W172" s="54">
        <v>4</v>
      </c>
      <c r="X172" s="53">
        <v>4866</v>
      </c>
    </row>
    <row r="173" spans="16:24" x14ac:dyDescent="0.35">
      <c r="P173" t="s">
        <v>109</v>
      </c>
      <c r="Q173" s="1">
        <v>1786282.58</v>
      </c>
      <c r="R173" s="1">
        <v>0</v>
      </c>
      <c r="T173" s="55" t="s">
        <v>75</v>
      </c>
      <c r="U173" s="56">
        <v>524</v>
      </c>
      <c r="V173" s="56">
        <v>24815</v>
      </c>
      <c r="W173" s="57">
        <v>4</v>
      </c>
      <c r="X173" s="56">
        <v>4866</v>
      </c>
    </row>
    <row r="174" spans="16:24" x14ac:dyDescent="0.35">
      <c r="P174" s="15" t="s">
        <v>103</v>
      </c>
      <c r="Q174" s="20">
        <v>1059009.1199999999</v>
      </c>
      <c r="R174" s="20">
        <v>931973.36</v>
      </c>
      <c r="T174" s="58" t="s">
        <v>169</v>
      </c>
      <c r="U174" s="59">
        <v>0</v>
      </c>
      <c r="V174" s="59">
        <v>1250</v>
      </c>
      <c r="W174" s="60">
        <v>0</v>
      </c>
      <c r="X174" s="59">
        <v>250</v>
      </c>
    </row>
    <row r="175" spans="16:24" x14ac:dyDescent="0.35">
      <c r="P175" t="s">
        <v>119</v>
      </c>
      <c r="Q175" s="1">
        <v>286423.42</v>
      </c>
      <c r="R175" s="1">
        <v>159387.66</v>
      </c>
      <c r="T175" s="58" t="s">
        <v>171</v>
      </c>
      <c r="U175" s="59">
        <v>0</v>
      </c>
      <c r="V175" s="59">
        <v>1000</v>
      </c>
      <c r="W175" s="60">
        <v>0</v>
      </c>
      <c r="X175" s="59">
        <v>200</v>
      </c>
    </row>
    <row r="176" spans="16:24" x14ac:dyDescent="0.35">
      <c r="P176" t="s">
        <v>112</v>
      </c>
      <c r="Q176" s="1">
        <v>772585.7</v>
      </c>
      <c r="R176" s="1">
        <v>772585.7</v>
      </c>
      <c r="T176" s="58" t="s">
        <v>172</v>
      </c>
      <c r="U176" s="59">
        <v>0</v>
      </c>
      <c r="V176" s="59">
        <v>1000</v>
      </c>
      <c r="W176" s="60">
        <v>0</v>
      </c>
      <c r="X176" s="59">
        <v>200</v>
      </c>
    </row>
    <row r="177" spans="16:24" x14ac:dyDescent="0.35">
      <c r="P177" s="14" t="s">
        <v>35</v>
      </c>
      <c r="Q177" s="23">
        <v>225985039.47000009</v>
      </c>
      <c r="R177" s="23">
        <v>88956801.519999996</v>
      </c>
      <c r="T177" s="58" t="s">
        <v>173</v>
      </c>
      <c r="U177" s="59">
        <v>0</v>
      </c>
      <c r="V177" s="59">
        <v>21000</v>
      </c>
      <c r="W177" s="60">
        <v>0</v>
      </c>
      <c r="X177" s="59">
        <v>4200</v>
      </c>
    </row>
    <row r="178" spans="16:24" x14ac:dyDescent="0.35">
      <c r="P178" s="15" t="s">
        <v>69</v>
      </c>
      <c r="Q178" s="20">
        <v>91163120.660000011</v>
      </c>
      <c r="R178" s="20">
        <v>54393232.709999993</v>
      </c>
      <c r="T178" s="58" t="s">
        <v>174</v>
      </c>
      <c r="U178" s="59">
        <v>504</v>
      </c>
      <c r="V178" s="59">
        <v>485</v>
      </c>
      <c r="W178" s="60">
        <v>0</v>
      </c>
      <c r="X178" s="59">
        <v>0</v>
      </c>
    </row>
    <row r="179" spans="16:24" x14ac:dyDescent="0.35">
      <c r="P179" t="s">
        <v>72</v>
      </c>
      <c r="Q179" s="1">
        <v>16633542.57</v>
      </c>
      <c r="R179" s="1">
        <v>5162485.54</v>
      </c>
      <c r="T179" s="58" t="s">
        <v>209</v>
      </c>
      <c r="U179" s="59">
        <v>20</v>
      </c>
      <c r="V179" s="59">
        <v>80</v>
      </c>
      <c r="W179" s="60">
        <v>4</v>
      </c>
      <c r="X179" s="59">
        <v>16</v>
      </c>
    </row>
    <row r="180" spans="16:24" x14ac:dyDescent="0.35">
      <c r="P180" t="s">
        <v>74</v>
      </c>
      <c r="Q180" s="1">
        <v>17863244.460000001</v>
      </c>
      <c r="R180" s="1">
        <v>8304348</v>
      </c>
      <c r="T180" s="52" t="s">
        <v>93</v>
      </c>
      <c r="U180" s="53">
        <v>3014</v>
      </c>
      <c r="V180" s="53">
        <v>28028</v>
      </c>
      <c r="W180" s="54">
        <v>1246</v>
      </c>
      <c r="X180" s="53">
        <v>12641</v>
      </c>
    </row>
    <row r="181" spans="16:24" x14ac:dyDescent="0.35">
      <c r="P181" t="s">
        <v>77</v>
      </c>
      <c r="Q181" s="1">
        <v>2814105.69</v>
      </c>
      <c r="R181" s="1">
        <v>2535765.4</v>
      </c>
      <c r="T181" s="55" t="s">
        <v>75</v>
      </c>
      <c r="U181" s="56">
        <v>3014</v>
      </c>
      <c r="V181" s="56">
        <v>28028</v>
      </c>
      <c r="W181" s="57">
        <v>1246</v>
      </c>
      <c r="X181" s="56">
        <v>12641</v>
      </c>
    </row>
    <row r="182" spans="16:24" x14ac:dyDescent="0.35">
      <c r="P182" t="s">
        <v>79</v>
      </c>
      <c r="Q182" s="1">
        <v>53843539.68</v>
      </c>
      <c r="R182" s="1">
        <v>38390633.769999996</v>
      </c>
      <c r="T182" s="58" t="s">
        <v>179</v>
      </c>
      <c r="U182" s="59">
        <v>0</v>
      </c>
      <c r="V182" s="59">
        <v>23927</v>
      </c>
      <c r="W182" s="60">
        <v>0</v>
      </c>
      <c r="X182" s="59">
        <v>11086</v>
      </c>
    </row>
    <row r="183" spans="16:24" x14ac:dyDescent="0.35">
      <c r="P183" t="s">
        <v>274</v>
      </c>
      <c r="Q183" s="1">
        <v>8688.26</v>
      </c>
      <c r="R183" s="1">
        <v>0</v>
      </c>
      <c r="T183" s="58" t="s">
        <v>180</v>
      </c>
      <c r="U183" s="59">
        <v>3014</v>
      </c>
      <c r="V183" s="59">
        <v>4101</v>
      </c>
      <c r="W183" s="60">
        <v>1246</v>
      </c>
      <c r="X183" s="59">
        <v>1555</v>
      </c>
    </row>
    <row r="184" spans="16:24" x14ac:dyDescent="0.35">
      <c r="P184" s="15" t="s">
        <v>82</v>
      </c>
      <c r="Q184" s="20">
        <v>1285042.44</v>
      </c>
      <c r="R184" s="20">
        <v>185280.24</v>
      </c>
      <c r="T184" s="44" t="s">
        <v>139</v>
      </c>
      <c r="U184" s="50">
        <v>4853</v>
      </c>
      <c r="V184" s="50">
        <v>161032</v>
      </c>
      <c r="W184" s="51">
        <v>455</v>
      </c>
      <c r="X184" s="50">
        <v>21633</v>
      </c>
    </row>
    <row r="185" spans="16:24" x14ac:dyDescent="0.35">
      <c r="P185" t="s">
        <v>88</v>
      </c>
      <c r="Q185" s="1">
        <v>1285042.44</v>
      </c>
      <c r="R185" s="1">
        <v>185280.24</v>
      </c>
      <c r="T185" s="52" t="s">
        <v>97</v>
      </c>
      <c r="U185" s="53">
        <v>4439</v>
      </c>
      <c r="V185" s="53">
        <v>158190</v>
      </c>
      <c r="W185" s="54">
        <v>396</v>
      </c>
      <c r="X185" s="53">
        <v>21456</v>
      </c>
    </row>
    <row r="186" spans="16:24" x14ac:dyDescent="0.35">
      <c r="P186" s="15" t="s">
        <v>84</v>
      </c>
      <c r="Q186" s="20">
        <v>58866799.390000001</v>
      </c>
      <c r="R186" s="20">
        <v>26471282.09</v>
      </c>
      <c r="T186" s="55" t="s">
        <v>118</v>
      </c>
      <c r="U186" s="56">
        <v>298</v>
      </c>
      <c r="V186" s="56">
        <v>800</v>
      </c>
      <c r="W186" s="57">
        <v>60</v>
      </c>
      <c r="X186" s="56">
        <v>160</v>
      </c>
    </row>
    <row r="187" spans="16:24" x14ac:dyDescent="0.35">
      <c r="P187" t="s">
        <v>92</v>
      </c>
      <c r="Q187" s="1">
        <v>14741921.619999999</v>
      </c>
      <c r="R187" s="1">
        <v>6207167.7999999998</v>
      </c>
      <c r="T187" s="58" t="s">
        <v>183</v>
      </c>
      <c r="U187" s="59">
        <v>298</v>
      </c>
      <c r="V187" s="59">
        <v>800</v>
      </c>
      <c r="W187" s="60">
        <v>60</v>
      </c>
      <c r="X187" s="59">
        <v>160</v>
      </c>
    </row>
    <row r="188" spans="16:24" x14ac:dyDescent="0.35">
      <c r="P188" t="s">
        <v>94</v>
      </c>
      <c r="Q188" s="1">
        <v>1754091.4299999997</v>
      </c>
      <c r="R188" s="1">
        <v>302537.2</v>
      </c>
      <c r="T188" s="55" t="s">
        <v>120</v>
      </c>
      <c r="U188" s="56">
        <v>4141</v>
      </c>
      <c r="V188" s="56">
        <v>157390</v>
      </c>
      <c r="W188" s="57">
        <v>336</v>
      </c>
      <c r="X188" s="56">
        <v>21296</v>
      </c>
    </row>
    <row r="189" spans="16:24" x14ac:dyDescent="0.35">
      <c r="P189" t="s">
        <v>96</v>
      </c>
      <c r="Q189" s="1">
        <v>37284743.550000004</v>
      </c>
      <c r="R189" s="1">
        <v>17940695.919999998</v>
      </c>
      <c r="T189" s="58" t="s">
        <v>184</v>
      </c>
      <c r="U189" s="59">
        <v>575</v>
      </c>
      <c r="V189" s="59">
        <v>23124</v>
      </c>
      <c r="W189" s="60">
        <v>0</v>
      </c>
      <c r="X189" s="59">
        <v>0</v>
      </c>
    </row>
    <row r="190" spans="16:24" x14ac:dyDescent="0.35">
      <c r="P190" t="s">
        <v>98</v>
      </c>
      <c r="Q190" s="1">
        <v>1370876.9100000001</v>
      </c>
      <c r="R190" s="1">
        <v>544760.6</v>
      </c>
      <c r="T190" s="58" t="s">
        <v>185</v>
      </c>
      <c r="U190" s="59">
        <v>3190</v>
      </c>
      <c r="V190" s="59">
        <v>111614</v>
      </c>
      <c r="W190" s="60">
        <v>0</v>
      </c>
      <c r="X190" s="59">
        <v>0</v>
      </c>
    </row>
    <row r="191" spans="16:24" x14ac:dyDescent="0.35">
      <c r="P191" t="s">
        <v>100</v>
      </c>
      <c r="Q191" s="1">
        <v>3503705.33</v>
      </c>
      <c r="R191" s="1">
        <v>1414803.23</v>
      </c>
      <c r="T191" s="58" t="s">
        <v>210</v>
      </c>
      <c r="U191" s="59">
        <v>40</v>
      </c>
      <c r="V191" s="59">
        <v>1352</v>
      </c>
      <c r="W191" s="60">
        <v>0</v>
      </c>
      <c r="X191" s="59">
        <v>0</v>
      </c>
    </row>
    <row r="192" spans="16:24" x14ac:dyDescent="0.35">
      <c r="P192" t="s">
        <v>102</v>
      </c>
      <c r="Q192" s="1">
        <v>211460.55</v>
      </c>
      <c r="R192" s="1">
        <v>61317.34</v>
      </c>
      <c r="T192" s="58" t="s">
        <v>186</v>
      </c>
      <c r="U192" s="59">
        <v>336</v>
      </c>
      <c r="V192" s="59">
        <v>21300</v>
      </c>
      <c r="W192" s="60">
        <v>336</v>
      </c>
      <c r="X192" s="59">
        <v>21296</v>
      </c>
    </row>
    <row r="193" spans="16:24" x14ac:dyDescent="0.35">
      <c r="P193" s="15" t="s">
        <v>95</v>
      </c>
      <c r="Q193" s="20">
        <v>56579124.159999996</v>
      </c>
      <c r="R193" s="20">
        <v>3554230.9000000004</v>
      </c>
      <c r="T193" s="52" t="s">
        <v>99</v>
      </c>
      <c r="U193" s="53">
        <v>414</v>
      </c>
      <c r="V193" s="53">
        <v>2842</v>
      </c>
      <c r="W193" s="54">
        <v>59</v>
      </c>
      <c r="X193" s="53">
        <v>177</v>
      </c>
    </row>
    <row r="194" spans="16:24" x14ac:dyDescent="0.35">
      <c r="P194" t="s">
        <v>105</v>
      </c>
      <c r="Q194" s="1">
        <v>27064077.899999999</v>
      </c>
      <c r="R194" s="1">
        <v>3554230.9000000004</v>
      </c>
      <c r="T194" s="55" t="s">
        <v>75</v>
      </c>
      <c r="U194" s="56">
        <v>414</v>
      </c>
      <c r="V194" s="56">
        <v>2842</v>
      </c>
      <c r="W194" s="57">
        <v>59</v>
      </c>
      <c r="X194" s="56">
        <v>177</v>
      </c>
    </row>
    <row r="195" spans="16:24" x14ac:dyDescent="0.35">
      <c r="P195" t="s">
        <v>107</v>
      </c>
      <c r="Q195" s="1">
        <v>2063922.52</v>
      </c>
      <c r="R195" s="1">
        <v>0</v>
      </c>
      <c r="T195" s="58" t="s">
        <v>187</v>
      </c>
      <c r="U195" s="59">
        <v>414</v>
      </c>
      <c r="V195" s="59">
        <v>2842</v>
      </c>
      <c r="W195" s="60">
        <v>59</v>
      </c>
      <c r="X195" s="59">
        <v>177</v>
      </c>
    </row>
    <row r="196" spans="16:24" x14ac:dyDescent="0.35">
      <c r="P196" t="s">
        <v>109</v>
      </c>
      <c r="Q196" s="1">
        <v>27451123.740000002</v>
      </c>
      <c r="R196" s="1">
        <v>0</v>
      </c>
      <c r="T196" s="44" t="s">
        <v>140</v>
      </c>
      <c r="U196" s="50">
        <v>11125</v>
      </c>
      <c r="V196" s="50">
        <v>22915</v>
      </c>
      <c r="W196" s="51">
        <v>3043</v>
      </c>
      <c r="X196" s="50">
        <v>7892</v>
      </c>
    </row>
    <row r="197" spans="16:24" x14ac:dyDescent="0.35">
      <c r="P197" s="15" t="s">
        <v>103</v>
      </c>
      <c r="Q197" s="20">
        <v>18090952.82</v>
      </c>
      <c r="R197" s="20">
        <v>4352775.58</v>
      </c>
      <c r="T197" s="52" t="s">
        <v>108</v>
      </c>
      <c r="U197" s="53">
        <v>11125</v>
      </c>
      <c r="V197" s="53">
        <v>22915</v>
      </c>
      <c r="W197" s="54">
        <v>3043</v>
      </c>
      <c r="X197" s="53">
        <v>7892</v>
      </c>
    </row>
    <row r="198" spans="16:24" x14ac:dyDescent="0.35">
      <c r="P198" t="s">
        <v>119</v>
      </c>
      <c r="Q198" s="1">
        <v>2774454.36</v>
      </c>
      <c r="R198" s="1">
        <v>248518.46999999997</v>
      </c>
      <c r="T198" s="55" t="s">
        <v>75</v>
      </c>
      <c r="U198" s="56">
        <v>11125</v>
      </c>
      <c r="V198" s="56">
        <v>22915</v>
      </c>
      <c r="W198" s="57">
        <v>3043</v>
      </c>
      <c r="X198" s="56">
        <v>7892</v>
      </c>
    </row>
    <row r="199" spans="16:24" x14ac:dyDescent="0.35">
      <c r="P199" t="s">
        <v>111</v>
      </c>
      <c r="Q199" s="1">
        <v>729680.02</v>
      </c>
      <c r="R199" s="1">
        <v>109283.88</v>
      </c>
      <c r="T199" s="58" t="s">
        <v>190</v>
      </c>
      <c r="U199" s="59">
        <v>0</v>
      </c>
      <c r="V199" s="59">
        <v>51</v>
      </c>
      <c r="W199" s="60">
        <v>0</v>
      </c>
      <c r="X199" s="59">
        <v>10</v>
      </c>
    </row>
    <row r="200" spans="16:24" x14ac:dyDescent="0.35">
      <c r="P200" t="s">
        <v>112</v>
      </c>
      <c r="Q200" s="1">
        <v>14586818.439999999</v>
      </c>
      <c r="R200" s="1">
        <v>3994973.23</v>
      </c>
      <c r="T200" s="58" t="s">
        <v>192</v>
      </c>
      <c r="U200" s="59">
        <v>198</v>
      </c>
      <c r="V200" s="59">
        <v>198</v>
      </c>
      <c r="W200" s="60">
        <v>166</v>
      </c>
      <c r="X200" s="59">
        <v>166</v>
      </c>
    </row>
    <row r="201" spans="16:24" x14ac:dyDescent="0.35">
      <c r="P201" s="14" t="s">
        <v>36</v>
      </c>
      <c r="Q201" s="23">
        <v>40831804.240000002</v>
      </c>
      <c r="R201" s="23">
        <v>10005358.149999999</v>
      </c>
      <c r="T201" s="58" t="s">
        <v>193</v>
      </c>
      <c r="U201" s="59">
        <v>7015</v>
      </c>
      <c r="V201" s="59">
        <v>12776</v>
      </c>
      <c r="W201" s="60">
        <v>1630</v>
      </c>
      <c r="X201" s="59">
        <v>3260</v>
      </c>
    </row>
    <row r="202" spans="16:24" x14ac:dyDescent="0.35">
      <c r="P202" s="15" t="s">
        <v>69</v>
      </c>
      <c r="Q202" s="20">
        <v>32857662.34</v>
      </c>
      <c r="R202" s="20">
        <v>6043677.9100000001</v>
      </c>
      <c r="T202" s="58" t="s">
        <v>211</v>
      </c>
      <c r="U202" s="59">
        <v>3253</v>
      </c>
      <c r="V202" s="59">
        <v>3663</v>
      </c>
      <c r="W202" s="60">
        <v>1162</v>
      </c>
      <c r="X202" s="59">
        <v>1245</v>
      </c>
    </row>
    <row r="203" spans="16:24" x14ac:dyDescent="0.35">
      <c r="P203" t="s">
        <v>72</v>
      </c>
      <c r="Q203" s="1">
        <v>4938502.51</v>
      </c>
      <c r="R203" s="1">
        <v>303247.56</v>
      </c>
      <c r="T203" s="58" t="s">
        <v>194</v>
      </c>
      <c r="U203" s="59">
        <v>659</v>
      </c>
      <c r="V203" s="59">
        <v>6227</v>
      </c>
      <c r="W203" s="60">
        <v>85</v>
      </c>
      <c r="X203" s="59">
        <v>3211</v>
      </c>
    </row>
    <row r="204" spans="16:24" x14ac:dyDescent="0.35">
      <c r="P204" t="s">
        <v>74</v>
      </c>
      <c r="Q204" s="1">
        <v>21187495.920000002</v>
      </c>
      <c r="R204" s="1">
        <v>3589891.89</v>
      </c>
      <c r="T204" s="58" t="s">
        <v>212</v>
      </c>
      <c r="U204" s="59">
        <v>0</v>
      </c>
      <c r="V204" s="59">
        <v>0</v>
      </c>
      <c r="W204" s="60">
        <v>0</v>
      </c>
      <c r="X204" s="59">
        <v>0</v>
      </c>
    </row>
    <row r="205" spans="16:24" x14ac:dyDescent="0.35">
      <c r="P205" t="s">
        <v>113</v>
      </c>
      <c r="Q205" s="1">
        <v>6714347.5899999999</v>
      </c>
      <c r="R205" s="1">
        <v>2150538.46</v>
      </c>
      <c r="T205" s="42" t="s">
        <v>28</v>
      </c>
      <c r="U205" s="48">
        <v>8022</v>
      </c>
      <c r="V205" s="48">
        <v>1072810</v>
      </c>
      <c r="W205" s="49">
        <v>920</v>
      </c>
      <c r="X205" s="48">
        <v>225261</v>
      </c>
    </row>
    <row r="206" spans="16:24" x14ac:dyDescent="0.35">
      <c r="P206" t="s">
        <v>117</v>
      </c>
      <c r="Q206" s="1">
        <v>17316.32</v>
      </c>
      <c r="R206" s="1">
        <v>0</v>
      </c>
      <c r="T206" s="44" t="s">
        <v>136</v>
      </c>
      <c r="U206" s="50">
        <v>2506</v>
      </c>
      <c r="V206" s="50">
        <v>931577</v>
      </c>
      <c r="W206" s="51">
        <v>566</v>
      </c>
      <c r="X206" s="50">
        <v>188778</v>
      </c>
    </row>
    <row r="207" spans="16:24" x14ac:dyDescent="0.35">
      <c r="P207" s="15" t="s">
        <v>84</v>
      </c>
      <c r="Q207" s="20">
        <v>6529390.4900000002</v>
      </c>
      <c r="R207" s="20">
        <v>3952991.84</v>
      </c>
      <c r="T207" s="52" t="s">
        <v>70</v>
      </c>
      <c r="U207" s="53">
        <v>341</v>
      </c>
      <c r="V207" s="53">
        <v>253925</v>
      </c>
      <c r="W207" s="54">
        <v>0</v>
      </c>
      <c r="X207" s="53">
        <v>0</v>
      </c>
    </row>
    <row r="208" spans="16:24" x14ac:dyDescent="0.35">
      <c r="P208" t="s">
        <v>92</v>
      </c>
      <c r="Q208" s="1">
        <v>2647861.9699999997</v>
      </c>
      <c r="R208" s="1">
        <v>1669334.02</v>
      </c>
      <c r="T208" s="55" t="s">
        <v>75</v>
      </c>
      <c r="U208" s="56">
        <v>341</v>
      </c>
      <c r="V208" s="56">
        <v>253925</v>
      </c>
      <c r="W208" s="57">
        <v>0</v>
      </c>
      <c r="X208" s="56">
        <v>0</v>
      </c>
    </row>
    <row r="209" spans="16:24" x14ac:dyDescent="0.35">
      <c r="P209" t="s">
        <v>94</v>
      </c>
      <c r="Q209" s="1">
        <v>264901.29000000004</v>
      </c>
      <c r="R209" s="1">
        <v>29901.05</v>
      </c>
      <c r="T209" s="58" t="s">
        <v>142</v>
      </c>
      <c r="U209" s="59">
        <v>341</v>
      </c>
      <c r="V209" s="59">
        <v>253925</v>
      </c>
      <c r="W209" s="60">
        <v>0</v>
      </c>
      <c r="X209" s="59">
        <v>0</v>
      </c>
    </row>
    <row r="210" spans="16:24" x14ac:dyDescent="0.35">
      <c r="P210" t="s">
        <v>96</v>
      </c>
      <c r="Q210" s="1">
        <v>3393949.92</v>
      </c>
      <c r="R210" s="1">
        <v>2204669.9</v>
      </c>
      <c r="T210" s="52" t="s">
        <v>71</v>
      </c>
      <c r="U210" s="53">
        <v>628</v>
      </c>
      <c r="V210" s="53">
        <v>453317</v>
      </c>
      <c r="W210" s="54">
        <v>0</v>
      </c>
      <c r="X210" s="53">
        <v>0</v>
      </c>
    </row>
    <row r="211" spans="16:24" x14ac:dyDescent="0.35">
      <c r="P211" t="s">
        <v>98</v>
      </c>
      <c r="Q211" s="1">
        <v>2640.09</v>
      </c>
      <c r="R211" s="1">
        <v>1808.12</v>
      </c>
      <c r="T211" s="55" t="s">
        <v>75</v>
      </c>
      <c r="U211" s="56">
        <v>628</v>
      </c>
      <c r="V211" s="56">
        <v>453317</v>
      </c>
      <c r="W211" s="57">
        <v>0</v>
      </c>
      <c r="X211" s="56">
        <v>0</v>
      </c>
    </row>
    <row r="212" spans="16:24" x14ac:dyDescent="0.35">
      <c r="P212" t="s">
        <v>100</v>
      </c>
      <c r="Q212" s="1">
        <v>141034.57</v>
      </c>
      <c r="R212" s="1">
        <v>47278.75</v>
      </c>
      <c r="T212" s="58" t="s">
        <v>143</v>
      </c>
      <c r="U212" s="59">
        <v>628</v>
      </c>
      <c r="V212" s="59">
        <v>453317</v>
      </c>
      <c r="W212" s="60">
        <v>0</v>
      </c>
      <c r="X212" s="59">
        <v>0</v>
      </c>
    </row>
    <row r="213" spans="16:24" x14ac:dyDescent="0.35">
      <c r="P213" t="s">
        <v>102</v>
      </c>
      <c r="Q213" s="1">
        <v>79002.649999999994</v>
      </c>
      <c r="R213" s="1">
        <v>0</v>
      </c>
      <c r="T213" s="52" t="s">
        <v>76</v>
      </c>
      <c r="U213" s="53">
        <v>89</v>
      </c>
      <c r="V213" s="53">
        <v>50875</v>
      </c>
      <c r="W213" s="54">
        <v>89</v>
      </c>
      <c r="X213" s="53">
        <v>50875</v>
      </c>
    </row>
    <row r="214" spans="16:24" x14ac:dyDescent="0.35">
      <c r="P214" s="15" t="s">
        <v>95</v>
      </c>
      <c r="Q214" s="20">
        <v>1219707.6200000001</v>
      </c>
      <c r="R214" s="20">
        <v>8688.4</v>
      </c>
      <c r="T214" s="55" t="s">
        <v>75</v>
      </c>
      <c r="U214" s="56">
        <v>89</v>
      </c>
      <c r="V214" s="56">
        <v>50875</v>
      </c>
      <c r="W214" s="57">
        <v>89</v>
      </c>
      <c r="X214" s="56">
        <v>50875</v>
      </c>
    </row>
    <row r="215" spans="16:24" x14ac:dyDescent="0.35">
      <c r="P215" t="s">
        <v>105</v>
      </c>
      <c r="Q215" s="1">
        <v>1219707.6200000001</v>
      </c>
      <c r="R215" s="1">
        <v>8688.4</v>
      </c>
      <c r="T215" s="58" t="s">
        <v>145</v>
      </c>
      <c r="U215" s="59">
        <v>89</v>
      </c>
      <c r="V215" s="59">
        <v>50875</v>
      </c>
      <c r="W215" s="60">
        <v>89</v>
      </c>
      <c r="X215" s="59">
        <v>50875</v>
      </c>
    </row>
    <row r="216" spans="16:24" x14ac:dyDescent="0.35">
      <c r="P216" t="s">
        <v>107</v>
      </c>
      <c r="Q216" s="1">
        <v>0</v>
      </c>
      <c r="R216" s="1">
        <v>0</v>
      </c>
      <c r="T216" s="52" t="s">
        <v>78</v>
      </c>
      <c r="U216" s="53">
        <v>1448</v>
      </c>
      <c r="V216" s="53">
        <v>173460</v>
      </c>
      <c r="W216" s="54">
        <v>477</v>
      </c>
      <c r="X216" s="53">
        <v>137903</v>
      </c>
    </row>
    <row r="217" spans="16:24" x14ac:dyDescent="0.35">
      <c r="P217" s="15" t="s">
        <v>103</v>
      </c>
      <c r="Q217" s="20">
        <v>225043.79</v>
      </c>
      <c r="R217" s="20">
        <v>0</v>
      </c>
      <c r="T217" s="55" t="s">
        <v>89</v>
      </c>
      <c r="U217" s="56">
        <v>289</v>
      </c>
      <c r="V217" s="56">
        <v>169414</v>
      </c>
      <c r="W217" s="57">
        <v>228</v>
      </c>
      <c r="X217" s="56">
        <v>135381</v>
      </c>
    </row>
    <row r="218" spans="16:24" x14ac:dyDescent="0.35">
      <c r="P218" t="s">
        <v>119</v>
      </c>
      <c r="Q218" s="1">
        <v>175170.16</v>
      </c>
      <c r="R218" s="1">
        <v>0</v>
      </c>
      <c r="T218" s="58" t="s">
        <v>146</v>
      </c>
      <c r="U218" s="59">
        <v>289</v>
      </c>
      <c r="V218" s="59">
        <v>169414</v>
      </c>
      <c r="W218" s="60">
        <v>228</v>
      </c>
      <c r="X218" s="59">
        <v>135381</v>
      </c>
    </row>
    <row r="219" spans="16:24" x14ac:dyDescent="0.35">
      <c r="P219" t="s">
        <v>111</v>
      </c>
      <c r="Q219" s="1">
        <v>49873.63</v>
      </c>
      <c r="R219" s="1">
        <v>0</v>
      </c>
      <c r="T219" s="55" t="s">
        <v>124</v>
      </c>
      <c r="U219" s="56">
        <v>1159</v>
      </c>
      <c r="V219" s="56">
        <v>4046</v>
      </c>
      <c r="W219" s="57">
        <v>249</v>
      </c>
      <c r="X219" s="56">
        <v>2522</v>
      </c>
    </row>
    <row r="220" spans="16:24" x14ac:dyDescent="0.35">
      <c r="P220" s="14" t="s">
        <v>37</v>
      </c>
      <c r="Q220" s="43">
        <v>48964397.75</v>
      </c>
      <c r="R220" s="43">
        <v>15932377.700000001</v>
      </c>
      <c r="T220" s="58" t="s">
        <v>213</v>
      </c>
      <c r="U220" s="59">
        <v>200</v>
      </c>
      <c r="V220" s="59">
        <v>400</v>
      </c>
      <c r="W220" s="60">
        <v>0</v>
      </c>
      <c r="X220" s="59">
        <v>0</v>
      </c>
    </row>
    <row r="221" spans="16:24" x14ac:dyDescent="0.35">
      <c r="P221" s="15" t="s">
        <v>69</v>
      </c>
      <c r="Q221" s="45">
        <v>20354606.939999998</v>
      </c>
      <c r="R221" s="45">
        <v>8256886.6600000011</v>
      </c>
      <c r="T221" s="58" t="s">
        <v>214</v>
      </c>
      <c r="U221" s="59">
        <v>350</v>
      </c>
      <c r="V221" s="59">
        <v>3058</v>
      </c>
      <c r="W221" s="60">
        <v>180</v>
      </c>
      <c r="X221" s="59">
        <v>2474</v>
      </c>
    </row>
    <row r="222" spans="16:24" x14ac:dyDescent="0.35">
      <c r="P222" t="s">
        <v>72</v>
      </c>
      <c r="Q222" s="46">
        <v>5530623.0800000001</v>
      </c>
      <c r="R222" s="46">
        <v>3599786.98</v>
      </c>
      <c r="T222" s="58" t="s">
        <v>215</v>
      </c>
      <c r="U222" s="59">
        <v>609</v>
      </c>
      <c r="V222" s="59">
        <v>588</v>
      </c>
      <c r="W222" s="60">
        <v>69</v>
      </c>
      <c r="X222" s="59">
        <v>48</v>
      </c>
    </row>
    <row r="223" spans="16:24" x14ac:dyDescent="0.35">
      <c r="P223" t="s">
        <v>74</v>
      </c>
      <c r="Q223" s="46">
        <v>8963364.1699999999</v>
      </c>
      <c r="R223" s="46">
        <v>0</v>
      </c>
      <c r="T223" s="44" t="s">
        <v>137</v>
      </c>
      <c r="U223" s="50">
        <v>114</v>
      </c>
      <c r="V223" s="50">
        <v>23647</v>
      </c>
      <c r="W223" s="51">
        <v>0</v>
      </c>
      <c r="X223" s="50">
        <v>0</v>
      </c>
    </row>
    <row r="224" spans="16:24" x14ac:dyDescent="0.35">
      <c r="P224" t="s">
        <v>113</v>
      </c>
      <c r="Q224" s="46">
        <v>2163493.29</v>
      </c>
      <c r="R224" s="46">
        <v>978076.17</v>
      </c>
      <c r="T224" s="52" t="s">
        <v>83</v>
      </c>
      <c r="U224" s="53">
        <v>114</v>
      </c>
      <c r="V224" s="53">
        <v>23647</v>
      </c>
      <c r="W224" s="54">
        <v>0</v>
      </c>
      <c r="X224" s="53">
        <v>0</v>
      </c>
    </row>
    <row r="225" spans="16:24" x14ac:dyDescent="0.35">
      <c r="P225" t="s">
        <v>77</v>
      </c>
      <c r="Q225" s="46">
        <v>980272.37</v>
      </c>
      <c r="R225" s="46">
        <v>980272.37</v>
      </c>
      <c r="T225" s="55" t="s">
        <v>75</v>
      </c>
      <c r="U225" s="56">
        <v>114</v>
      </c>
      <c r="V225" s="56">
        <v>23647</v>
      </c>
      <c r="W225" s="57">
        <v>0</v>
      </c>
      <c r="X225" s="56">
        <v>0</v>
      </c>
    </row>
    <row r="226" spans="16:24" x14ac:dyDescent="0.35">
      <c r="P226" t="s">
        <v>79</v>
      </c>
      <c r="Q226" s="46">
        <v>2661913.2400000002</v>
      </c>
      <c r="R226" s="46">
        <v>2661913.2400000002</v>
      </c>
      <c r="T226" s="58" t="s">
        <v>216</v>
      </c>
      <c r="U226" s="59">
        <v>33</v>
      </c>
      <c r="V226" s="59">
        <v>580</v>
      </c>
      <c r="W226" s="60">
        <v>0</v>
      </c>
      <c r="X226" s="59">
        <v>0</v>
      </c>
    </row>
    <row r="227" spans="16:24" x14ac:dyDescent="0.35">
      <c r="P227" t="s">
        <v>117</v>
      </c>
      <c r="Q227" s="46">
        <v>36837.9</v>
      </c>
      <c r="R227" s="46">
        <v>36837.9</v>
      </c>
      <c r="T227" s="58" t="s">
        <v>217</v>
      </c>
      <c r="U227" s="59">
        <v>0</v>
      </c>
      <c r="V227" s="59">
        <v>5112</v>
      </c>
      <c r="W227" s="60">
        <v>0</v>
      </c>
      <c r="X227" s="59">
        <v>0</v>
      </c>
    </row>
    <row r="228" spans="16:24" x14ac:dyDescent="0.35">
      <c r="P228" t="s">
        <v>274</v>
      </c>
      <c r="Q228" s="46">
        <v>18102.89</v>
      </c>
      <c r="R228" s="46">
        <v>0</v>
      </c>
      <c r="T228" s="58" t="s">
        <v>149</v>
      </c>
      <c r="U228" s="59">
        <v>81</v>
      </c>
      <c r="V228" s="59">
        <v>162</v>
      </c>
      <c r="W228" s="60">
        <v>0</v>
      </c>
      <c r="X228" s="59">
        <v>0</v>
      </c>
    </row>
    <row r="229" spans="16:24" x14ac:dyDescent="0.35">
      <c r="P229" s="15" t="s">
        <v>82</v>
      </c>
      <c r="Q229" s="45">
        <v>698203.09</v>
      </c>
      <c r="R229" s="45">
        <v>16832.27</v>
      </c>
      <c r="T229" s="58" t="s">
        <v>150</v>
      </c>
      <c r="U229" s="59">
        <v>0</v>
      </c>
      <c r="V229" s="59">
        <v>14176</v>
      </c>
      <c r="W229" s="60">
        <v>0</v>
      </c>
      <c r="X229" s="59">
        <v>0</v>
      </c>
    </row>
    <row r="230" spans="16:24" x14ac:dyDescent="0.35">
      <c r="P230" t="s">
        <v>88</v>
      </c>
      <c r="Q230" s="46">
        <v>698203.09</v>
      </c>
      <c r="R230" s="46">
        <v>16832.27</v>
      </c>
      <c r="T230" s="58" t="s">
        <v>151</v>
      </c>
      <c r="U230" s="59">
        <v>0</v>
      </c>
      <c r="V230" s="59">
        <v>1952</v>
      </c>
      <c r="W230" s="60">
        <v>0</v>
      </c>
      <c r="X230" s="59">
        <v>0</v>
      </c>
    </row>
    <row r="231" spans="16:24" x14ac:dyDescent="0.35">
      <c r="P231" s="15" t="s">
        <v>84</v>
      </c>
      <c r="Q231" s="45">
        <v>13544738.289999999</v>
      </c>
      <c r="R231" s="45">
        <v>1319367.6599999999</v>
      </c>
      <c r="T231" s="58" t="s">
        <v>152</v>
      </c>
      <c r="U231" s="59">
        <v>0</v>
      </c>
      <c r="V231" s="59">
        <v>1665</v>
      </c>
      <c r="W231" s="60">
        <v>0</v>
      </c>
      <c r="X231" s="59">
        <v>0</v>
      </c>
    </row>
    <row r="232" spans="16:24" x14ac:dyDescent="0.35">
      <c r="P232" t="s">
        <v>92</v>
      </c>
      <c r="Q232" s="46">
        <v>3244723.84</v>
      </c>
      <c r="R232" s="46">
        <v>0</v>
      </c>
      <c r="T232" s="44" t="s">
        <v>138</v>
      </c>
      <c r="U232" s="50">
        <v>4280</v>
      </c>
      <c r="V232" s="50">
        <v>88058</v>
      </c>
      <c r="W232" s="51">
        <v>183</v>
      </c>
      <c r="X232" s="50">
        <v>12970</v>
      </c>
    </row>
    <row r="233" spans="16:24" x14ac:dyDescent="0.35">
      <c r="P233" t="s">
        <v>94</v>
      </c>
      <c r="Q233" s="46">
        <v>1849727.1</v>
      </c>
      <c r="R233" s="46">
        <v>0</v>
      </c>
      <c r="T233" s="52" t="s">
        <v>85</v>
      </c>
      <c r="U233" s="53">
        <v>153</v>
      </c>
      <c r="V233" s="53">
        <v>11187</v>
      </c>
      <c r="W233" s="54">
        <v>80</v>
      </c>
      <c r="X233" s="53">
        <v>5932</v>
      </c>
    </row>
    <row r="234" spans="16:24" x14ac:dyDescent="0.35">
      <c r="P234" t="s">
        <v>96</v>
      </c>
      <c r="Q234" s="46">
        <v>5058298.72</v>
      </c>
      <c r="R234" s="46">
        <v>1135193.1399999999</v>
      </c>
      <c r="T234" s="55" t="s">
        <v>114</v>
      </c>
      <c r="U234" s="56">
        <v>0</v>
      </c>
      <c r="V234" s="56">
        <v>345</v>
      </c>
      <c r="W234" s="57">
        <v>0</v>
      </c>
      <c r="X234" s="56">
        <v>0</v>
      </c>
    </row>
    <row r="235" spans="16:24" x14ac:dyDescent="0.35">
      <c r="P235" t="s">
        <v>98</v>
      </c>
      <c r="Q235" s="46">
        <v>1305795.45</v>
      </c>
      <c r="R235" s="46">
        <v>0</v>
      </c>
      <c r="T235" s="58" t="s">
        <v>154</v>
      </c>
      <c r="U235" s="59">
        <v>0</v>
      </c>
      <c r="V235" s="59">
        <v>345</v>
      </c>
      <c r="W235" s="60">
        <v>0</v>
      </c>
      <c r="X235" s="59">
        <v>0</v>
      </c>
    </row>
    <row r="236" spans="16:24" x14ac:dyDescent="0.35">
      <c r="P236" t="s">
        <v>100</v>
      </c>
      <c r="Q236" s="46">
        <v>1013322.17</v>
      </c>
      <c r="R236" s="46">
        <v>184174.52</v>
      </c>
      <c r="T236" s="55" t="s">
        <v>115</v>
      </c>
      <c r="U236" s="56">
        <v>153</v>
      </c>
      <c r="V236" s="56">
        <v>10526</v>
      </c>
      <c r="W236" s="57">
        <v>80</v>
      </c>
      <c r="X236" s="56">
        <v>5932</v>
      </c>
    </row>
    <row r="237" spans="16:24" x14ac:dyDescent="0.35">
      <c r="P237" t="s">
        <v>102</v>
      </c>
      <c r="Q237" s="46">
        <v>1072871.01</v>
      </c>
      <c r="R237" s="46">
        <v>0</v>
      </c>
      <c r="T237" s="58" t="s">
        <v>156</v>
      </c>
      <c r="U237" s="59">
        <v>0</v>
      </c>
      <c r="V237" s="59">
        <v>126</v>
      </c>
      <c r="W237" s="60">
        <v>0</v>
      </c>
      <c r="X237" s="59">
        <v>0</v>
      </c>
    </row>
    <row r="238" spans="16:24" x14ac:dyDescent="0.35">
      <c r="P238" s="15" t="s">
        <v>95</v>
      </c>
      <c r="Q238" s="45">
        <v>13099451.629999999</v>
      </c>
      <c r="R238" s="45">
        <v>5899414.4800000004</v>
      </c>
      <c r="T238" s="58" t="s">
        <v>157</v>
      </c>
      <c r="U238" s="59">
        <v>153</v>
      </c>
      <c r="V238" s="59">
        <v>10400</v>
      </c>
      <c r="W238" s="60">
        <v>80</v>
      </c>
      <c r="X238" s="59">
        <v>5932</v>
      </c>
    </row>
    <row r="239" spans="16:24" x14ac:dyDescent="0.35">
      <c r="P239" t="s">
        <v>105</v>
      </c>
      <c r="Q239" s="46">
        <v>6886716.4100000001</v>
      </c>
      <c r="R239" s="46">
        <v>3562896.4800000004</v>
      </c>
      <c r="T239" s="55" t="s">
        <v>116</v>
      </c>
      <c r="U239" s="56">
        <v>0</v>
      </c>
      <c r="V239" s="56">
        <v>316</v>
      </c>
      <c r="W239" s="57">
        <v>0</v>
      </c>
      <c r="X239" s="56">
        <v>0</v>
      </c>
    </row>
    <row r="240" spans="16:24" x14ac:dyDescent="0.35">
      <c r="P240" t="s">
        <v>107</v>
      </c>
      <c r="Q240" s="46">
        <v>6212735.2199999997</v>
      </c>
      <c r="R240" s="46">
        <v>2336518</v>
      </c>
      <c r="T240" s="58" t="s">
        <v>158</v>
      </c>
      <c r="U240" s="59">
        <v>0</v>
      </c>
      <c r="V240" s="59">
        <v>316</v>
      </c>
      <c r="W240" s="60">
        <v>0</v>
      </c>
      <c r="X240" s="59">
        <v>0</v>
      </c>
    </row>
    <row r="241" spans="16:24" x14ac:dyDescent="0.35">
      <c r="P241" s="15" t="s">
        <v>103</v>
      </c>
      <c r="Q241" s="45">
        <v>1267397.8</v>
      </c>
      <c r="R241" s="45">
        <v>439876.63</v>
      </c>
      <c r="T241" s="52" t="s">
        <v>86</v>
      </c>
      <c r="U241" s="53">
        <v>1216</v>
      </c>
      <c r="V241" s="53">
        <v>16556</v>
      </c>
      <c r="W241" s="54">
        <v>64</v>
      </c>
      <c r="X241" s="53">
        <v>5029</v>
      </c>
    </row>
    <row r="242" spans="16:24" x14ac:dyDescent="0.35">
      <c r="P242" t="s">
        <v>111</v>
      </c>
      <c r="Q242" s="46">
        <v>387.12</v>
      </c>
      <c r="R242" s="46">
        <v>0</v>
      </c>
      <c r="T242" s="55" t="s">
        <v>75</v>
      </c>
      <c r="U242" s="56">
        <v>1216</v>
      </c>
      <c r="V242" s="56">
        <v>16556</v>
      </c>
      <c r="W242" s="57">
        <v>64</v>
      </c>
      <c r="X242" s="56">
        <v>5029</v>
      </c>
    </row>
    <row r="243" spans="16:24" x14ac:dyDescent="0.35">
      <c r="P243" t="s">
        <v>112</v>
      </c>
      <c r="Q243" s="46">
        <v>1267010.68</v>
      </c>
      <c r="R243" s="46">
        <v>439876.63</v>
      </c>
      <c r="T243" s="58" t="s">
        <v>162</v>
      </c>
      <c r="U243" s="59">
        <v>64</v>
      </c>
      <c r="V243" s="59">
        <v>5623</v>
      </c>
      <c r="W243" s="60">
        <v>64</v>
      </c>
      <c r="X243" s="59">
        <v>5029</v>
      </c>
    </row>
    <row r="244" spans="16:24" x14ac:dyDescent="0.35">
      <c r="P244" s="14" t="s">
        <v>38</v>
      </c>
      <c r="Q244" s="43">
        <v>63609740.810000017</v>
      </c>
      <c r="R244" s="43">
        <v>18136751.190000001</v>
      </c>
      <c r="T244" s="58" t="s">
        <v>164</v>
      </c>
      <c r="U244" s="59">
        <v>1152</v>
      </c>
      <c r="V244" s="59">
        <v>10933</v>
      </c>
      <c r="W244" s="60">
        <v>0</v>
      </c>
      <c r="X244" s="59">
        <v>0</v>
      </c>
    </row>
    <row r="245" spans="16:24" x14ac:dyDescent="0.35">
      <c r="P245" s="15" t="s">
        <v>69</v>
      </c>
      <c r="Q245" s="45">
        <v>33918144.350000001</v>
      </c>
      <c r="R245" s="45">
        <v>9639432.9600000009</v>
      </c>
      <c r="T245" s="52" t="s">
        <v>87</v>
      </c>
      <c r="U245" s="53">
        <v>95</v>
      </c>
      <c r="V245" s="53">
        <v>10939</v>
      </c>
      <c r="W245" s="54">
        <v>39</v>
      </c>
      <c r="X245" s="53">
        <v>2009</v>
      </c>
    </row>
    <row r="246" spans="16:24" x14ac:dyDescent="0.35">
      <c r="P246" t="s">
        <v>72</v>
      </c>
      <c r="Q246" s="46">
        <v>8645848.5399999991</v>
      </c>
      <c r="R246" s="46">
        <v>0</v>
      </c>
      <c r="T246" s="55" t="s">
        <v>75</v>
      </c>
      <c r="U246" s="56">
        <v>95</v>
      </c>
      <c r="V246" s="56">
        <v>10939</v>
      </c>
      <c r="W246" s="57">
        <v>39</v>
      </c>
      <c r="X246" s="56">
        <v>2009</v>
      </c>
    </row>
    <row r="247" spans="16:24" x14ac:dyDescent="0.35">
      <c r="P247" t="s">
        <v>74</v>
      </c>
      <c r="Q247" s="46">
        <v>14243904.08</v>
      </c>
      <c r="R247" s="46">
        <v>969996.31</v>
      </c>
      <c r="T247" s="58" t="s">
        <v>166</v>
      </c>
      <c r="U247" s="59">
        <v>0</v>
      </c>
      <c r="V247" s="59">
        <v>5205</v>
      </c>
      <c r="W247" s="60">
        <v>0</v>
      </c>
      <c r="X247" s="59">
        <v>0</v>
      </c>
    </row>
    <row r="248" spans="16:24" x14ac:dyDescent="0.35">
      <c r="P248" t="s">
        <v>77</v>
      </c>
      <c r="Q248" s="46">
        <v>5017756.28</v>
      </c>
      <c r="R248" s="46">
        <v>4962609.4000000004</v>
      </c>
      <c r="T248" s="58" t="s">
        <v>167</v>
      </c>
      <c r="U248" s="59">
        <v>95</v>
      </c>
      <c r="V248" s="59">
        <v>5734</v>
      </c>
      <c r="W248" s="60">
        <v>39</v>
      </c>
      <c r="X248" s="59">
        <v>2009</v>
      </c>
    </row>
    <row r="249" spans="16:24" x14ac:dyDescent="0.35">
      <c r="P249" t="s">
        <v>79</v>
      </c>
      <c r="Q249" s="46">
        <v>3562998.66</v>
      </c>
      <c r="R249" s="46">
        <v>2782124.76</v>
      </c>
      <c r="T249" s="52" t="s">
        <v>90</v>
      </c>
      <c r="U249" s="53">
        <v>60</v>
      </c>
      <c r="V249" s="53">
        <v>1354</v>
      </c>
      <c r="W249" s="54">
        <v>0</v>
      </c>
      <c r="X249" s="53">
        <v>0</v>
      </c>
    </row>
    <row r="250" spans="16:24" x14ac:dyDescent="0.35">
      <c r="P250" t="s">
        <v>117</v>
      </c>
      <c r="Q250" s="46">
        <v>1887989.64</v>
      </c>
      <c r="R250" s="46">
        <v>422716.27</v>
      </c>
      <c r="T250" s="55" t="s">
        <v>75</v>
      </c>
      <c r="U250" s="56">
        <v>60</v>
      </c>
      <c r="V250" s="56">
        <v>1354</v>
      </c>
      <c r="W250" s="57">
        <v>0</v>
      </c>
      <c r="X250" s="56">
        <v>0</v>
      </c>
    </row>
    <row r="251" spans="16:24" x14ac:dyDescent="0.35">
      <c r="P251" t="s">
        <v>274</v>
      </c>
      <c r="Q251" s="46">
        <v>559647.15</v>
      </c>
      <c r="R251" s="46">
        <v>501986.22</v>
      </c>
      <c r="T251" s="58" t="s">
        <v>169</v>
      </c>
      <c r="U251" s="59">
        <v>0</v>
      </c>
      <c r="V251" s="59">
        <v>154</v>
      </c>
      <c r="W251" s="60">
        <v>0</v>
      </c>
      <c r="X251" s="59">
        <v>0</v>
      </c>
    </row>
    <row r="252" spans="16:24" x14ac:dyDescent="0.35">
      <c r="P252" s="15" t="s">
        <v>82</v>
      </c>
      <c r="Q252" s="45">
        <v>1044677.27</v>
      </c>
      <c r="R252" s="45">
        <v>51763.040000000001</v>
      </c>
      <c r="T252" s="58" t="s">
        <v>174</v>
      </c>
      <c r="U252" s="59">
        <v>60</v>
      </c>
      <c r="V252" s="59">
        <v>1200</v>
      </c>
      <c r="W252" s="60">
        <v>0</v>
      </c>
      <c r="X252" s="59">
        <v>0</v>
      </c>
    </row>
    <row r="253" spans="16:24" x14ac:dyDescent="0.35">
      <c r="P253" t="s">
        <v>88</v>
      </c>
      <c r="Q253" s="46">
        <v>1044677.27</v>
      </c>
      <c r="R253" s="46">
        <v>51763.040000000001</v>
      </c>
      <c r="T253" s="52" t="s">
        <v>91</v>
      </c>
      <c r="U253" s="53">
        <v>294</v>
      </c>
      <c r="V253" s="53">
        <v>2609</v>
      </c>
      <c r="W253" s="54">
        <v>0</v>
      </c>
      <c r="X253" s="53">
        <v>0</v>
      </c>
    </row>
    <row r="254" spans="16:24" x14ac:dyDescent="0.35">
      <c r="P254" s="15" t="s">
        <v>84</v>
      </c>
      <c r="Q254" s="45">
        <v>11752087.799999999</v>
      </c>
      <c r="R254" s="45">
        <v>5858020.8799999999</v>
      </c>
      <c r="T254" s="55" t="s">
        <v>75</v>
      </c>
      <c r="U254" s="56">
        <v>294</v>
      </c>
      <c r="V254" s="56">
        <v>2609</v>
      </c>
      <c r="W254" s="57">
        <v>0</v>
      </c>
      <c r="X254" s="56">
        <v>0</v>
      </c>
    </row>
    <row r="255" spans="16:24" x14ac:dyDescent="0.35">
      <c r="P255" t="s">
        <v>92</v>
      </c>
      <c r="Q255" s="46">
        <v>2734949.44</v>
      </c>
      <c r="R255" s="46">
        <v>287200.55</v>
      </c>
      <c r="T255" s="58" t="s">
        <v>177</v>
      </c>
      <c r="U255" s="59">
        <v>0</v>
      </c>
      <c r="V255" s="59">
        <v>689</v>
      </c>
      <c r="W255" s="60">
        <v>0</v>
      </c>
      <c r="X255" s="59">
        <v>0</v>
      </c>
    </row>
    <row r="256" spans="16:24" x14ac:dyDescent="0.35">
      <c r="P256" t="s">
        <v>94</v>
      </c>
      <c r="Q256" s="46">
        <v>2086414.03</v>
      </c>
      <c r="R256" s="46">
        <v>0</v>
      </c>
      <c r="T256" s="58" t="s">
        <v>178</v>
      </c>
      <c r="U256" s="59">
        <v>294</v>
      </c>
      <c r="V256" s="59">
        <v>1920</v>
      </c>
      <c r="W256" s="60">
        <v>0</v>
      </c>
      <c r="X256" s="59">
        <v>0</v>
      </c>
    </row>
    <row r="257" spans="16:24" x14ac:dyDescent="0.35">
      <c r="P257" t="s">
        <v>96</v>
      </c>
      <c r="Q257" s="46">
        <v>4491074.46</v>
      </c>
      <c r="R257" s="46">
        <v>4206346</v>
      </c>
      <c r="T257" s="52" t="s">
        <v>93</v>
      </c>
      <c r="U257" s="53">
        <v>2462</v>
      </c>
      <c r="V257" s="53">
        <v>45413</v>
      </c>
      <c r="W257" s="54">
        <v>0</v>
      </c>
      <c r="X257" s="53">
        <v>0</v>
      </c>
    </row>
    <row r="258" spans="16:24" x14ac:dyDescent="0.35">
      <c r="P258" t="s">
        <v>98</v>
      </c>
      <c r="Q258" s="46">
        <v>367948.95</v>
      </c>
      <c r="R258" s="46">
        <v>631.72</v>
      </c>
      <c r="T258" s="55" t="s">
        <v>75</v>
      </c>
      <c r="U258" s="56">
        <v>2462</v>
      </c>
      <c r="V258" s="56">
        <v>45413</v>
      </c>
      <c r="W258" s="57">
        <v>0</v>
      </c>
      <c r="X258" s="56">
        <v>0</v>
      </c>
    </row>
    <row r="259" spans="16:24" x14ac:dyDescent="0.35">
      <c r="P259" t="s">
        <v>100</v>
      </c>
      <c r="Q259" s="46">
        <v>75662.240000000005</v>
      </c>
      <c r="R259" s="46">
        <v>0</v>
      </c>
      <c r="T259" s="58" t="s">
        <v>179</v>
      </c>
      <c r="U259" s="59">
        <v>0</v>
      </c>
      <c r="V259" s="59">
        <v>29139</v>
      </c>
      <c r="W259" s="60">
        <v>0</v>
      </c>
      <c r="X259" s="59">
        <v>0</v>
      </c>
    </row>
    <row r="260" spans="16:24" x14ac:dyDescent="0.35">
      <c r="P260" t="s">
        <v>102</v>
      </c>
      <c r="Q260" s="46">
        <v>1996038.68</v>
      </c>
      <c r="R260" s="46">
        <v>1363842.61</v>
      </c>
      <c r="T260" s="58" t="s">
        <v>180</v>
      </c>
      <c r="U260" s="59">
        <v>1496</v>
      </c>
      <c r="V260" s="59">
        <v>14342</v>
      </c>
      <c r="W260" s="60">
        <v>0</v>
      </c>
      <c r="X260" s="59">
        <v>0</v>
      </c>
    </row>
    <row r="261" spans="16:24" x14ac:dyDescent="0.35">
      <c r="P261" s="15" t="s">
        <v>95</v>
      </c>
      <c r="Q261" s="45">
        <v>12119311.229999999</v>
      </c>
      <c r="R261" s="45">
        <v>1126605.3</v>
      </c>
      <c r="T261" s="58" t="s">
        <v>181</v>
      </c>
      <c r="U261" s="59">
        <v>966</v>
      </c>
      <c r="V261" s="59">
        <v>1932</v>
      </c>
      <c r="W261" s="60">
        <v>0</v>
      </c>
      <c r="X261" s="59">
        <v>0</v>
      </c>
    </row>
    <row r="262" spans="16:24" x14ac:dyDescent="0.35">
      <c r="P262" t="s">
        <v>105</v>
      </c>
      <c r="Q262" s="46">
        <v>4691474.5</v>
      </c>
      <c r="R262" s="46">
        <v>853700.3</v>
      </c>
      <c r="T262" s="44" t="s">
        <v>139</v>
      </c>
      <c r="U262" s="50">
        <v>54</v>
      </c>
      <c r="V262" s="50">
        <v>4263</v>
      </c>
      <c r="W262" s="51">
        <v>0</v>
      </c>
      <c r="X262" s="50">
        <v>0</v>
      </c>
    </row>
    <row r="263" spans="16:24" x14ac:dyDescent="0.35">
      <c r="P263" t="s">
        <v>107</v>
      </c>
      <c r="Q263" s="46">
        <v>4199474.3099999996</v>
      </c>
      <c r="R263" s="46">
        <v>0</v>
      </c>
      <c r="T263" s="52" t="s">
        <v>97</v>
      </c>
      <c r="U263" s="53">
        <v>54</v>
      </c>
      <c r="V263" s="53">
        <v>4263</v>
      </c>
      <c r="W263" s="54">
        <v>0</v>
      </c>
      <c r="X263" s="53">
        <v>0</v>
      </c>
    </row>
    <row r="264" spans="16:24" x14ac:dyDescent="0.35">
      <c r="P264" t="s">
        <v>109</v>
      </c>
      <c r="Q264" s="46">
        <v>3228362.42</v>
      </c>
      <c r="R264" s="46">
        <v>272905</v>
      </c>
      <c r="T264" s="55" t="s">
        <v>120</v>
      </c>
      <c r="U264" s="56">
        <v>54</v>
      </c>
      <c r="V264" s="56">
        <v>4263</v>
      </c>
      <c r="W264" s="57">
        <v>0</v>
      </c>
      <c r="X264" s="56">
        <v>0</v>
      </c>
    </row>
    <row r="265" spans="16:24" x14ac:dyDescent="0.35">
      <c r="P265" s="15" t="s">
        <v>103</v>
      </c>
      <c r="Q265" s="45">
        <v>4775520.16</v>
      </c>
      <c r="R265" s="45">
        <v>1460929.01</v>
      </c>
      <c r="T265" s="58" t="s">
        <v>186</v>
      </c>
      <c r="U265" s="59">
        <v>54</v>
      </c>
      <c r="V265" s="59">
        <v>4263</v>
      </c>
      <c r="W265" s="60">
        <v>0</v>
      </c>
      <c r="X265" s="59">
        <v>0</v>
      </c>
    </row>
    <row r="266" spans="16:24" x14ac:dyDescent="0.35">
      <c r="P266" t="s">
        <v>111</v>
      </c>
      <c r="Q266" s="46">
        <v>204812</v>
      </c>
      <c r="R266" s="46">
        <v>51203</v>
      </c>
      <c r="T266" s="44" t="s">
        <v>140</v>
      </c>
      <c r="U266" s="50">
        <v>1068</v>
      </c>
      <c r="V266" s="50">
        <v>25265</v>
      </c>
      <c r="W266" s="51">
        <v>171</v>
      </c>
      <c r="X266" s="50">
        <v>23513</v>
      </c>
    </row>
    <row r="267" spans="16:24" x14ac:dyDescent="0.35">
      <c r="P267" t="s">
        <v>112</v>
      </c>
      <c r="Q267" s="46">
        <v>4570708.16</v>
      </c>
      <c r="R267" s="46">
        <v>1409726.01</v>
      </c>
      <c r="T267" s="52" t="s">
        <v>108</v>
      </c>
      <c r="U267" s="53">
        <v>1068</v>
      </c>
      <c r="V267" s="53">
        <v>25265</v>
      </c>
      <c r="W267" s="54">
        <v>171</v>
      </c>
      <c r="X267" s="53">
        <v>23513</v>
      </c>
    </row>
    <row r="268" spans="16:24" x14ac:dyDescent="0.35">
      <c r="P268" s="14" t="s">
        <v>39</v>
      </c>
      <c r="Q268" s="43">
        <v>24218514.129999999</v>
      </c>
      <c r="R268" s="43">
        <v>8748194.1600000001</v>
      </c>
      <c r="T268" s="55" t="s">
        <v>75</v>
      </c>
      <c r="U268" s="56">
        <v>1068</v>
      </c>
      <c r="V268" s="56">
        <v>25265</v>
      </c>
      <c r="W268" s="57">
        <v>171</v>
      </c>
      <c r="X268" s="56">
        <v>23513</v>
      </c>
    </row>
    <row r="269" spans="16:24" x14ac:dyDescent="0.35">
      <c r="P269" s="15" t="s">
        <v>69</v>
      </c>
      <c r="Q269" s="45">
        <v>11553773.709999999</v>
      </c>
      <c r="R269" s="45">
        <v>8748194.1600000001</v>
      </c>
      <c r="T269" s="58" t="s">
        <v>191</v>
      </c>
      <c r="U269" s="59">
        <v>85</v>
      </c>
      <c r="V269" s="59">
        <v>23283</v>
      </c>
      <c r="W269" s="60">
        <v>85</v>
      </c>
      <c r="X269" s="59">
        <v>23283</v>
      </c>
    </row>
    <row r="270" spans="16:24" x14ac:dyDescent="0.35">
      <c r="P270" t="s">
        <v>72</v>
      </c>
      <c r="Q270" s="46">
        <v>14085.8</v>
      </c>
      <c r="R270" s="46">
        <v>0</v>
      </c>
      <c r="T270" s="58" t="s">
        <v>192</v>
      </c>
      <c r="U270" s="59">
        <v>349</v>
      </c>
      <c r="V270" s="59">
        <v>349</v>
      </c>
      <c r="W270" s="60">
        <v>38</v>
      </c>
      <c r="X270" s="59">
        <v>38</v>
      </c>
    </row>
    <row r="271" spans="16:24" x14ac:dyDescent="0.35">
      <c r="P271" t="s">
        <v>74</v>
      </c>
      <c r="Q271" s="46">
        <v>2648801.1900000004</v>
      </c>
      <c r="R271" s="46">
        <v>0</v>
      </c>
      <c r="T271" s="58" t="s">
        <v>193</v>
      </c>
      <c r="U271" s="59">
        <v>342</v>
      </c>
      <c r="V271" s="59">
        <v>853</v>
      </c>
      <c r="W271" s="60">
        <v>48</v>
      </c>
      <c r="X271" s="59">
        <v>192</v>
      </c>
    </row>
    <row r="272" spans="16:24" x14ac:dyDescent="0.35">
      <c r="P272" t="s">
        <v>113</v>
      </c>
      <c r="Q272" s="46">
        <v>139951.51</v>
      </c>
      <c r="R272" s="46">
        <v>0</v>
      </c>
      <c r="T272" s="58" t="s">
        <v>211</v>
      </c>
      <c r="U272" s="59">
        <v>292</v>
      </c>
      <c r="V272" s="59">
        <v>380</v>
      </c>
      <c r="W272" s="60">
        <v>0</v>
      </c>
      <c r="X272" s="59">
        <v>0</v>
      </c>
    </row>
    <row r="273" spans="16:24" x14ac:dyDescent="0.35">
      <c r="P273" t="s">
        <v>77</v>
      </c>
      <c r="Q273" s="46">
        <v>8667968.129999999</v>
      </c>
      <c r="R273" s="46">
        <v>8667968.129999999</v>
      </c>
      <c r="T273" s="58" t="s">
        <v>194</v>
      </c>
      <c r="U273" s="59">
        <v>0</v>
      </c>
      <c r="V273" s="59">
        <v>400</v>
      </c>
      <c r="W273" s="60">
        <v>0</v>
      </c>
      <c r="X273" s="59">
        <v>0</v>
      </c>
    </row>
    <row r="274" spans="16:24" x14ac:dyDescent="0.35">
      <c r="P274" t="s">
        <v>79</v>
      </c>
      <c r="Q274" s="46">
        <v>30520.93</v>
      </c>
      <c r="R274" s="46">
        <v>27779.879999999997</v>
      </c>
      <c r="T274" s="42" t="s">
        <v>29</v>
      </c>
      <c r="U274" s="48">
        <v>37648</v>
      </c>
      <c r="V274" s="48">
        <v>5330009</v>
      </c>
      <c r="W274" s="49">
        <v>17359</v>
      </c>
      <c r="X274" s="48">
        <v>1141288</v>
      </c>
    </row>
    <row r="275" spans="16:24" x14ac:dyDescent="0.35">
      <c r="P275" t="s">
        <v>117</v>
      </c>
      <c r="Q275" s="46">
        <v>52446.15</v>
      </c>
      <c r="R275" s="46">
        <v>52446.15</v>
      </c>
      <c r="T275" s="44" t="s">
        <v>136</v>
      </c>
      <c r="U275" s="50">
        <v>11977</v>
      </c>
      <c r="V275" s="50">
        <v>5038173</v>
      </c>
      <c r="W275" s="51">
        <v>4192</v>
      </c>
      <c r="X275" s="50">
        <v>904276</v>
      </c>
    </row>
    <row r="276" spans="16:24" x14ac:dyDescent="0.35">
      <c r="P276" s="15" t="s">
        <v>95</v>
      </c>
      <c r="Q276" s="45">
        <v>12664740.42</v>
      </c>
      <c r="R276" s="45">
        <v>0</v>
      </c>
      <c r="T276" s="52" t="s">
        <v>70</v>
      </c>
      <c r="U276" s="53">
        <v>1127</v>
      </c>
      <c r="V276" s="53">
        <v>724160</v>
      </c>
      <c r="W276" s="54">
        <v>1057</v>
      </c>
      <c r="X276" s="53">
        <v>674431</v>
      </c>
    </row>
    <row r="277" spans="16:24" x14ac:dyDescent="0.35">
      <c r="P277" t="s">
        <v>105</v>
      </c>
      <c r="Q277" s="46">
        <v>12664740.42</v>
      </c>
      <c r="R277" s="46">
        <v>0</v>
      </c>
      <c r="T277" s="55" t="s">
        <v>75</v>
      </c>
      <c r="U277" s="56">
        <v>1127</v>
      </c>
      <c r="V277" s="56">
        <v>724160</v>
      </c>
      <c r="W277" s="57">
        <v>1057</v>
      </c>
      <c r="X277" s="56">
        <v>674431</v>
      </c>
    </row>
    <row r="278" spans="16:24" x14ac:dyDescent="0.35">
      <c r="P278" s="14" t="s">
        <v>40</v>
      </c>
      <c r="Q278" s="43">
        <v>126797705.02000001</v>
      </c>
      <c r="R278" s="43">
        <v>27658416.16</v>
      </c>
      <c r="T278" s="58" t="s">
        <v>142</v>
      </c>
      <c r="U278" s="59">
        <v>1127</v>
      </c>
      <c r="V278" s="59">
        <v>724160</v>
      </c>
      <c r="W278" s="60">
        <v>1057</v>
      </c>
      <c r="X278" s="59">
        <v>674431</v>
      </c>
    </row>
    <row r="279" spans="16:24" x14ac:dyDescent="0.35">
      <c r="P279" s="15" t="s">
        <v>69</v>
      </c>
      <c r="Q279" s="45">
        <v>40402241.980000004</v>
      </c>
      <c r="R279" s="45">
        <v>8460824.5699999984</v>
      </c>
      <c r="T279" s="52" t="s">
        <v>71</v>
      </c>
      <c r="U279" s="53">
        <v>4480</v>
      </c>
      <c r="V279" s="53">
        <v>3986689</v>
      </c>
      <c r="W279" s="54">
        <v>0</v>
      </c>
      <c r="X279" s="53">
        <v>0</v>
      </c>
    </row>
    <row r="280" spans="16:24" x14ac:dyDescent="0.35">
      <c r="P280" t="s">
        <v>72</v>
      </c>
      <c r="Q280" s="46">
        <v>4264607.8499999996</v>
      </c>
      <c r="R280" s="46">
        <v>9225.75</v>
      </c>
      <c r="T280" s="55" t="s">
        <v>75</v>
      </c>
      <c r="U280" s="56">
        <v>4480</v>
      </c>
      <c r="V280" s="56">
        <v>3986689</v>
      </c>
      <c r="W280" s="57">
        <v>0</v>
      </c>
      <c r="X280" s="56">
        <v>0</v>
      </c>
    </row>
    <row r="281" spans="16:24" x14ac:dyDescent="0.35">
      <c r="P281" t="s">
        <v>74</v>
      </c>
      <c r="Q281" s="46">
        <v>26341511.719999999</v>
      </c>
      <c r="R281" s="46">
        <v>840368.62</v>
      </c>
      <c r="T281" s="58" t="s">
        <v>143</v>
      </c>
      <c r="U281" s="59">
        <v>2541</v>
      </c>
      <c r="V281" s="59">
        <v>2216524</v>
      </c>
      <c r="W281" s="60">
        <v>0</v>
      </c>
      <c r="X281" s="59">
        <v>0</v>
      </c>
    </row>
    <row r="282" spans="16:24" x14ac:dyDescent="0.35">
      <c r="P282" t="s">
        <v>77</v>
      </c>
      <c r="Q282" s="46">
        <v>7277925.2000000002</v>
      </c>
      <c r="R282" s="46">
        <v>7277231.5099999998</v>
      </c>
      <c r="T282" s="58" t="s">
        <v>195</v>
      </c>
      <c r="U282" s="59">
        <v>1939</v>
      </c>
      <c r="V282" s="59">
        <v>1770165</v>
      </c>
      <c r="W282" s="60">
        <v>0</v>
      </c>
      <c r="X282" s="59">
        <v>0</v>
      </c>
    </row>
    <row r="283" spans="16:24" x14ac:dyDescent="0.35">
      <c r="P283" t="s">
        <v>79</v>
      </c>
      <c r="Q283" s="46">
        <v>2191209.6999999997</v>
      </c>
      <c r="R283" s="46">
        <v>314960.41000000003</v>
      </c>
      <c r="T283" s="52" t="s">
        <v>73</v>
      </c>
      <c r="U283" s="53">
        <v>91</v>
      </c>
      <c r="V283" s="53">
        <v>75790</v>
      </c>
      <c r="W283" s="54">
        <v>0</v>
      </c>
      <c r="X283" s="53">
        <v>0</v>
      </c>
    </row>
    <row r="284" spans="16:24" x14ac:dyDescent="0.35">
      <c r="P284" t="s">
        <v>274</v>
      </c>
      <c r="Q284" s="46">
        <v>326987.51</v>
      </c>
      <c r="R284" s="46">
        <v>19038.28</v>
      </c>
      <c r="T284" s="55" t="s">
        <v>75</v>
      </c>
      <c r="U284" s="56">
        <v>91</v>
      </c>
      <c r="V284" s="56">
        <v>75790</v>
      </c>
      <c r="W284" s="57">
        <v>0</v>
      </c>
      <c r="X284" s="56">
        <v>0</v>
      </c>
    </row>
    <row r="285" spans="16:24" x14ac:dyDescent="0.35">
      <c r="P285" s="15" t="s">
        <v>82</v>
      </c>
      <c r="Q285" s="45">
        <v>628225.03</v>
      </c>
      <c r="R285" s="45">
        <v>496529.72</v>
      </c>
      <c r="T285" s="58" t="s">
        <v>196</v>
      </c>
      <c r="U285" s="59">
        <v>91</v>
      </c>
      <c r="V285" s="59">
        <v>75790</v>
      </c>
      <c r="W285" s="60">
        <v>0</v>
      </c>
      <c r="X285" s="59">
        <v>0</v>
      </c>
    </row>
    <row r="286" spans="16:24" x14ac:dyDescent="0.35">
      <c r="P286" t="s">
        <v>88</v>
      </c>
      <c r="Q286" s="46">
        <v>628225.03</v>
      </c>
      <c r="R286" s="46">
        <v>496529.72</v>
      </c>
      <c r="T286" s="52" t="s">
        <v>76</v>
      </c>
      <c r="U286" s="53">
        <v>106</v>
      </c>
      <c r="V286" s="53">
        <v>56182</v>
      </c>
      <c r="W286" s="54">
        <v>104</v>
      </c>
      <c r="X286" s="53">
        <v>56182</v>
      </c>
    </row>
    <row r="287" spans="16:24" x14ac:dyDescent="0.35">
      <c r="P287" s="15" t="s">
        <v>84</v>
      </c>
      <c r="Q287" s="45">
        <v>34707508.219999991</v>
      </c>
      <c r="R287" s="45">
        <v>15802271.640000001</v>
      </c>
      <c r="T287" s="55" t="s">
        <v>75</v>
      </c>
      <c r="U287" s="56">
        <v>106</v>
      </c>
      <c r="V287" s="56">
        <v>56182</v>
      </c>
      <c r="W287" s="57">
        <v>104</v>
      </c>
      <c r="X287" s="56">
        <v>56182</v>
      </c>
    </row>
    <row r="288" spans="16:24" x14ac:dyDescent="0.35">
      <c r="P288" t="s">
        <v>92</v>
      </c>
      <c r="Q288" s="46">
        <v>18083572.699999999</v>
      </c>
      <c r="R288" s="46">
        <v>7929212.3500000006</v>
      </c>
      <c r="T288" s="58" t="s">
        <v>144</v>
      </c>
      <c r="U288" s="59">
        <v>39</v>
      </c>
      <c r="V288" s="59">
        <v>22396</v>
      </c>
      <c r="W288" s="60">
        <v>37</v>
      </c>
      <c r="X288" s="59">
        <v>22396</v>
      </c>
    </row>
    <row r="289" spans="16:24" x14ac:dyDescent="0.35">
      <c r="P289" t="s">
        <v>94</v>
      </c>
      <c r="Q289" s="46">
        <v>3925056.67</v>
      </c>
      <c r="R289" s="46">
        <v>109568.37</v>
      </c>
      <c r="T289" s="58" t="s">
        <v>145</v>
      </c>
      <c r="U289" s="59">
        <v>67</v>
      </c>
      <c r="V289" s="59">
        <v>33786</v>
      </c>
      <c r="W289" s="60">
        <v>67</v>
      </c>
      <c r="X289" s="59">
        <v>33786</v>
      </c>
    </row>
    <row r="290" spans="16:24" x14ac:dyDescent="0.35">
      <c r="P290" t="s">
        <v>96</v>
      </c>
      <c r="Q290" s="46">
        <v>4285666.63</v>
      </c>
      <c r="R290" s="46">
        <v>2661824.81</v>
      </c>
      <c r="T290" s="52" t="s">
        <v>78</v>
      </c>
      <c r="U290" s="53">
        <v>481</v>
      </c>
      <c r="V290" s="53">
        <v>110192</v>
      </c>
      <c r="W290" s="54">
        <v>462</v>
      </c>
      <c r="X290" s="53">
        <v>99385</v>
      </c>
    </row>
    <row r="291" spans="16:24" x14ac:dyDescent="0.35">
      <c r="P291" t="s">
        <v>98</v>
      </c>
      <c r="Q291" s="46">
        <v>3374024.65</v>
      </c>
      <c r="R291" s="46">
        <v>1752650.7</v>
      </c>
      <c r="T291" s="55" t="s">
        <v>89</v>
      </c>
      <c r="U291" s="56">
        <v>216</v>
      </c>
      <c r="V291" s="56">
        <v>102467</v>
      </c>
      <c r="W291" s="57">
        <v>197</v>
      </c>
      <c r="X291" s="56">
        <v>91660</v>
      </c>
    </row>
    <row r="292" spans="16:24" x14ac:dyDescent="0.35">
      <c r="P292" t="s">
        <v>100</v>
      </c>
      <c r="Q292" s="46">
        <v>1908177.27</v>
      </c>
      <c r="R292" s="46">
        <v>260536.29</v>
      </c>
      <c r="T292" s="58" t="s">
        <v>146</v>
      </c>
      <c r="U292" s="59">
        <v>216</v>
      </c>
      <c r="V292" s="59">
        <v>102467</v>
      </c>
      <c r="W292" s="60">
        <v>197</v>
      </c>
      <c r="X292" s="59">
        <v>91660</v>
      </c>
    </row>
    <row r="293" spans="16:24" x14ac:dyDescent="0.35">
      <c r="P293" t="s">
        <v>102</v>
      </c>
      <c r="Q293" s="46">
        <v>3131010.3</v>
      </c>
      <c r="R293" s="46">
        <v>3088479.12</v>
      </c>
      <c r="T293" s="55" t="s">
        <v>123</v>
      </c>
      <c r="U293" s="56">
        <v>265</v>
      </c>
      <c r="V293" s="56">
        <v>7725</v>
      </c>
      <c r="W293" s="57">
        <v>265</v>
      </c>
      <c r="X293" s="56">
        <v>7725</v>
      </c>
    </row>
    <row r="294" spans="16:24" x14ac:dyDescent="0.35">
      <c r="P294" s="15" t="s">
        <v>95</v>
      </c>
      <c r="Q294" s="45">
        <v>46267695.090000004</v>
      </c>
      <c r="R294" s="45">
        <v>21300.15</v>
      </c>
      <c r="T294" s="58" t="s">
        <v>199</v>
      </c>
      <c r="U294" s="59">
        <v>265</v>
      </c>
      <c r="V294" s="59">
        <v>7725</v>
      </c>
      <c r="W294" s="60">
        <v>265</v>
      </c>
      <c r="X294" s="59">
        <v>7725</v>
      </c>
    </row>
    <row r="295" spans="16:24" x14ac:dyDescent="0.35">
      <c r="P295" t="s">
        <v>105</v>
      </c>
      <c r="Q295" s="46">
        <v>13499382.85</v>
      </c>
      <c r="R295" s="46">
        <v>21300.15</v>
      </c>
      <c r="T295" s="52" t="s">
        <v>80</v>
      </c>
      <c r="U295" s="53">
        <v>5692</v>
      </c>
      <c r="V295" s="53">
        <v>85160</v>
      </c>
      <c r="W295" s="54">
        <v>2569</v>
      </c>
      <c r="X295" s="53">
        <v>74278</v>
      </c>
    </row>
    <row r="296" spans="16:24" x14ac:dyDescent="0.35">
      <c r="P296" t="s">
        <v>107</v>
      </c>
      <c r="Q296" s="46">
        <v>11146355.289999999</v>
      </c>
      <c r="R296" s="46">
        <v>0</v>
      </c>
      <c r="T296" s="55" t="s">
        <v>75</v>
      </c>
      <c r="U296" s="56">
        <v>5692</v>
      </c>
      <c r="V296" s="56">
        <v>85160</v>
      </c>
      <c r="W296" s="57">
        <v>2569</v>
      </c>
      <c r="X296" s="56">
        <v>74278</v>
      </c>
    </row>
    <row r="297" spans="16:24" x14ac:dyDescent="0.35">
      <c r="P297" t="s">
        <v>109</v>
      </c>
      <c r="Q297" s="46">
        <v>21621956.949999999</v>
      </c>
      <c r="R297" s="46">
        <v>0</v>
      </c>
      <c r="T297" s="58" t="s">
        <v>201</v>
      </c>
      <c r="U297" s="59">
        <v>2445</v>
      </c>
      <c r="V297" s="59">
        <v>76562</v>
      </c>
      <c r="W297" s="60">
        <v>2382</v>
      </c>
      <c r="X297" s="59">
        <v>73538</v>
      </c>
    </row>
    <row r="298" spans="16:24" x14ac:dyDescent="0.35">
      <c r="P298" s="15" t="s">
        <v>103</v>
      </c>
      <c r="Q298" s="45">
        <v>4792034.7</v>
      </c>
      <c r="R298" s="45">
        <v>2877490.08</v>
      </c>
      <c r="T298" s="58" t="s">
        <v>218</v>
      </c>
      <c r="U298" s="59">
        <v>3247</v>
      </c>
      <c r="V298" s="59">
        <v>8598</v>
      </c>
      <c r="W298" s="60">
        <v>187</v>
      </c>
      <c r="X298" s="59">
        <v>740</v>
      </c>
    </row>
    <row r="299" spans="16:24" x14ac:dyDescent="0.35">
      <c r="P299" t="s">
        <v>119</v>
      </c>
      <c r="Q299" s="46">
        <v>7856.1</v>
      </c>
      <c r="R299" s="46">
        <v>7856.1</v>
      </c>
      <c r="T299" s="44" t="s">
        <v>137</v>
      </c>
      <c r="U299" s="50">
        <v>638</v>
      </c>
      <c r="V299" s="50">
        <v>668</v>
      </c>
      <c r="W299" s="51">
        <v>111</v>
      </c>
      <c r="X299" s="50">
        <v>111</v>
      </c>
    </row>
    <row r="300" spans="16:24" x14ac:dyDescent="0.35">
      <c r="P300" t="s">
        <v>111</v>
      </c>
      <c r="Q300" s="46">
        <v>64548.26</v>
      </c>
      <c r="R300" s="46">
        <v>6846.52</v>
      </c>
      <c r="T300" s="52" t="s">
        <v>83</v>
      </c>
      <c r="U300" s="53">
        <v>638</v>
      </c>
      <c r="V300" s="53">
        <v>668</v>
      </c>
      <c r="W300" s="54">
        <v>111</v>
      </c>
      <c r="X300" s="53">
        <v>111</v>
      </c>
    </row>
    <row r="301" spans="16:24" x14ac:dyDescent="0.35">
      <c r="P301" t="s">
        <v>112</v>
      </c>
      <c r="Q301" s="46">
        <v>4719630.34</v>
      </c>
      <c r="R301" s="46">
        <v>2862787.46</v>
      </c>
      <c r="T301" s="55" t="s">
        <v>75</v>
      </c>
      <c r="U301" s="56">
        <v>638</v>
      </c>
      <c r="V301" s="56">
        <v>668</v>
      </c>
      <c r="W301" s="57">
        <v>111</v>
      </c>
      <c r="X301" s="56">
        <v>111</v>
      </c>
    </row>
    <row r="302" spans="16:24" x14ac:dyDescent="0.35">
      <c r="P302" s="14" t="s">
        <v>41</v>
      </c>
      <c r="Q302" s="43">
        <v>20292707.729999997</v>
      </c>
      <c r="R302" s="43">
        <v>7087270.8700000001</v>
      </c>
      <c r="T302" s="58" t="s">
        <v>149</v>
      </c>
      <c r="U302" s="59">
        <v>638</v>
      </c>
      <c r="V302" s="59">
        <v>668</v>
      </c>
      <c r="W302" s="60">
        <v>111</v>
      </c>
      <c r="X302" s="59">
        <v>111</v>
      </c>
    </row>
    <row r="303" spans="16:24" x14ac:dyDescent="0.35">
      <c r="P303" s="15" t="s">
        <v>69</v>
      </c>
      <c r="Q303" s="45">
        <v>4886647.72</v>
      </c>
      <c r="R303" s="45">
        <v>4494650.16</v>
      </c>
      <c r="T303" s="44" t="s">
        <v>138</v>
      </c>
      <c r="U303" s="50">
        <v>9706</v>
      </c>
      <c r="V303" s="50">
        <v>55683</v>
      </c>
      <c r="W303" s="51">
        <v>3925</v>
      </c>
      <c r="X303" s="50">
        <v>28791</v>
      </c>
    </row>
    <row r="304" spans="16:24" x14ac:dyDescent="0.35">
      <c r="P304" t="s">
        <v>72</v>
      </c>
      <c r="Q304" s="46">
        <v>173924.86</v>
      </c>
      <c r="R304" s="46">
        <v>173924.86</v>
      </c>
      <c r="T304" s="52" t="s">
        <v>85</v>
      </c>
      <c r="U304" s="53">
        <v>775</v>
      </c>
      <c r="V304" s="53">
        <v>4329</v>
      </c>
      <c r="W304" s="54">
        <v>11</v>
      </c>
      <c r="X304" s="53">
        <v>62</v>
      </c>
    </row>
    <row r="305" spans="16:24" x14ac:dyDescent="0.35">
      <c r="P305" t="s">
        <v>77</v>
      </c>
      <c r="Q305" s="46">
        <v>2739799.12</v>
      </c>
      <c r="R305" s="46">
        <v>2739799.12</v>
      </c>
      <c r="T305" s="55" t="s">
        <v>116</v>
      </c>
      <c r="U305" s="56">
        <v>775</v>
      </c>
      <c r="V305" s="56">
        <v>4329</v>
      </c>
      <c r="W305" s="57">
        <v>11</v>
      </c>
      <c r="X305" s="56">
        <v>62</v>
      </c>
    </row>
    <row r="306" spans="16:24" x14ac:dyDescent="0.35">
      <c r="P306" t="s">
        <v>79</v>
      </c>
      <c r="Q306" s="46">
        <v>1328993.69</v>
      </c>
      <c r="R306" s="46">
        <v>936996.12999999989</v>
      </c>
      <c r="T306" s="58" t="s">
        <v>160</v>
      </c>
      <c r="U306" s="59">
        <v>775</v>
      </c>
      <c r="V306" s="59">
        <v>4329</v>
      </c>
      <c r="W306" s="60">
        <v>11</v>
      </c>
      <c r="X306" s="59">
        <v>62</v>
      </c>
    </row>
    <row r="307" spans="16:24" x14ac:dyDescent="0.35">
      <c r="P307" t="s">
        <v>117</v>
      </c>
      <c r="Q307" s="46">
        <v>426410.22</v>
      </c>
      <c r="R307" s="46">
        <v>426410.22</v>
      </c>
      <c r="T307" s="52" t="s">
        <v>87</v>
      </c>
      <c r="U307" s="53">
        <v>355</v>
      </c>
      <c r="V307" s="53">
        <v>4951</v>
      </c>
      <c r="W307" s="54">
        <v>29</v>
      </c>
      <c r="X307" s="53">
        <v>146</v>
      </c>
    </row>
    <row r="308" spans="16:24" x14ac:dyDescent="0.35">
      <c r="P308" t="s">
        <v>274</v>
      </c>
      <c r="Q308" s="46">
        <v>217519.83</v>
      </c>
      <c r="R308" s="46">
        <v>217519.83</v>
      </c>
      <c r="T308" s="55" t="s">
        <v>75</v>
      </c>
      <c r="U308" s="56">
        <v>355</v>
      </c>
      <c r="V308" s="56">
        <v>4951</v>
      </c>
      <c r="W308" s="57">
        <v>29</v>
      </c>
      <c r="X308" s="56">
        <v>146</v>
      </c>
    </row>
    <row r="309" spans="16:24" x14ac:dyDescent="0.35">
      <c r="P309" s="15" t="s">
        <v>82</v>
      </c>
      <c r="Q309" s="45">
        <v>1003688.33</v>
      </c>
      <c r="R309" s="45">
        <v>253830.38</v>
      </c>
      <c r="T309" s="58" t="s">
        <v>168</v>
      </c>
      <c r="U309" s="59">
        <v>355</v>
      </c>
      <c r="V309" s="59">
        <v>4951</v>
      </c>
      <c r="W309" s="60">
        <v>29</v>
      </c>
      <c r="X309" s="59">
        <v>146</v>
      </c>
    </row>
    <row r="310" spans="16:24" x14ac:dyDescent="0.35">
      <c r="P310" t="s">
        <v>88</v>
      </c>
      <c r="Q310" s="46">
        <v>1003688.33</v>
      </c>
      <c r="R310" s="46">
        <v>253830.38</v>
      </c>
      <c r="T310" s="52" t="s">
        <v>90</v>
      </c>
      <c r="U310" s="53">
        <v>983</v>
      </c>
      <c r="V310" s="53">
        <v>2582</v>
      </c>
      <c r="W310" s="54">
        <v>0</v>
      </c>
      <c r="X310" s="53">
        <v>0</v>
      </c>
    </row>
    <row r="311" spans="16:24" x14ac:dyDescent="0.35">
      <c r="P311" s="15" t="s">
        <v>84</v>
      </c>
      <c r="Q311" s="45">
        <v>9616877.709999999</v>
      </c>
      <c r="R311" s="45">
        <v>2097387.34</v>
      </c>
      <c r="T311" s="55" t="s">
        <v>75</v>
      </c>
      <c r="U311" s="56">
        <v>983</v>
      </c>
      <c r="V311" s="56">
        <v>2582</v>
      </c>
      <c r="W311" s="57">
        <v>0</v>
      </c>
      <c r="X311" s="56">
        <v>0</v>
      </c>
    </row>
    <row r="312" spans="16:24" x14ac:dyDescent="0.35">
      <c r="P312" t="s">
        <v>92</v>
      </c>
      <c r="Q312" s="46">
        <v>2778063.08</v>
      </c>
      <c r="R312" s="46">
        <v>467748.37</v>
      </c>
      <c r="T312" s="58" t="s">
        <v>174</v>
      </c>
      <c r="U312" s="59">
        <v>983</v>
      </c>
      <c r="V312" s="59">
        <v>2582</v>
      </c>
      <c r="W312" s="60">
        <v>0</v>
      </c>
      <c r="X312" s="59">
        <v>0</v>
      </c>
    </row>
    <row r="313" spans="16:24" x14ac:dyDescent="0.35">
      <c r="P313" t="s">
        <v>94</v>
      </c>
      <c r="Q313" s="46">
        <v>939184.77</v>
      </c>
      <c r="R313" s="46">
        <v>161376.76</v>
      </c>
      <c r="T313" s="52" t="s">
        <v>93</v>
      </c>
      <c r="U313" s="53">
        <v>7593</v>
      </c>
      <c r="V313" s="53">
        <v>43821</v>
      </c>
      <c r="W313" s="54">
        <v>3885</v>
      </c>
      <c r="X313" s="53">
        <v>28583</v>
      </c>
    </row>
    <row r="314" spans="16:24" x14ac:dyDescent="0.35">
      <c r="P314" t="s">
        <v>96</v>
      </c>
      <c r="Q314" s="46">
        <v>2788574.44</v>
      </c>
      <c r="R314" s="46">
        <v>980913.77</v>
      </c>
      <c r="T314" s="55" t="s">
        <v>75</v>
      </c>
      <c r="U314" s="56">
        <v>7593</v>
      </c>
      <c r="V314" s="56">
        <v>43821</v>
      </c>
      <c r="W314" s="57">
        <v>3885</v>
      </c>
      <c r="X314" s="56">
        <v>28583</v>
      </c>
    </row>
    <row r="315" spans="16:24" x14ac:dyDescent="0.35">
      <c r="P315" t="s">
        <v>98</v>
      </c>
      <c r="Q315" s="46">
        <v>405216.06</v>
      </c>
      <c r="R315" s="46">
        <v>3417.9</v>
      </c>
      <c r="T315" s="58" t="s">
        <v>180</v>
      </c>
      <c r="U315" s="59">
        <v>7593</v>
      </c>
      <c r="V315" s="59">
        <v>43821</v>
      </c>
      <c r="W315" s="60">
        <v>3885</v>
      </c>
      <c r="X315" s="59">
        <v>28583</v>
      </c>
    </row>
    <row r="316" spans="16:24" x14ac:dyDescent="0.35">
      <c r="P316" t="s">
        <v>100</v>
      </c>
      <c r="Q316" s="46">
        <v>535903.04</v>
      </c>
      <c r="R316" s="46">
        <v>0</v>
      </c>
      <c r="T316" s="44" t="s">
        <v>139</v>
      </c>
      <c r="U316" s="50">
        <v>2187</v>
      </c>
      <c r="V316" s="50">
        <v>48441</v>
      </c>
      <c r="W316" s="51">
        <v>1540</v>
      </c>
      <c r="X316" s="50">
        <v>41331</v>
      </c>
    </row>
    <row r="317" spans="16:24" x14ac:dyDescent="0.35">
      <c r="P317" t="s">
        <v>102</v>
      </c>
      <c r="Q317" s="46">
        <v>2169936.3199999998</v>
      </c>
      <c r="R317" s="46">
        <v>483930.54</v>
      </c>
      <c r="T317" s="52" t="s">
        <v>97</v>
      </c>
      <c r="U317" s="53">
        <v>1354</v>
      </c>
      <c r="V317" s="53">
        <v>46433</v>
      </c>
      <c r="W317" s="54">
        <v>1082</v>
      </c>
      <c r="X317" s="53">
        <v>40930</v>
      </c>
    </row>
    <row r="318" spans="16:24" x14ac:dyDescent="0.35">
      <c r="P318" s="15" t="s">
        <v>95</v>
      </c>
      <c r="Q318" s="45">
        <v>3736290.1</v>
      </c>
      <c r="R318" s="45">
        <v>155796.15</v>
      </c>
      <c r="T318" s="55" t="s">
        <v>120</v>
      </c>
      <c r="U318" s="56">
        <v>1354</v>
      </c>
      <c r="V318" s="56">
        <v>46433</v>
      </c>
      <c r="W318" s="57">
        <v>1082</v>
      </c>
      <c r="X318" s="56">
        <v>40930</v>
      </c>
    </row>
    <row r="319" spans="16:24" x14ac:dyDescent="0.35">
      <c r="P319" t="s">
        <v>105</v>
      </c>
      <c r="Q319" s="46">
        <v>3717397.83</v>
      </c>
      <c r="R319" s="46">
        <v>136903.88</v>
      </c>
      <c r="T319" s="58" t="s">
        <v>186</v>
      </c>
      <c r="U319" s="59">
        <v>1354</v>
      </c>
      <c r="V319" s="59">
        <v>46433</v>
      </c>
      <c r="W319" s="60">
        <v>1082</v>
      </c>
      <c r="X319" s="59">
        <v>40930</v>
      </c>
    </row>
    <row r="320" spans="16:24" x14ac:dyDescent="0.35">
      <c r="P320" t="s">
        <v>107</v>
      </c>
      <c r="Q320" s="46">
        <v>18892.27</v>
      </c>
      <c r="R320" s="46">
        <v>18892.27</v>
      </c>
      <c r="T320" s="52" t="s">
        <v>101</v>
      </c>
      <c r="U320" s="53">
        <v>833</v>
      </c>
      <c r="V320" s="53">
        <v>2008</v>
      </c>
      <c r="W320" s="54">
        <v>458</v>
      </c>
      <c r="X320" s="53">
        <v>401</v>
      </c>
    </row>
    <row r="321" spans="16:24" x14ac:dyDescent="0.35">
      <c r="P321" s="15" t="s">
        <v>103</v>
      </c>
      <c r="Q321" s="45">
        <v>1049203.8700000001</v>
      </c>
      <c r="R321" s="45">
        <v>85606.84</v>
      </c>
      <c r="T321" s="55" t="s">
        <v>121</v>
      </c>
      <c r="U321" s="56">
        <v>833</v>
      </c>
      <c r="V321" s="56">
        <v>2008</v>
      </c>
      <c r="W321" s="57">
        <v>458</v>
      </c>
      <c r="X321" s="56">
        <v>401</v>
      </c>
    </row>
    <row r="322" spans="16:24" x14ac:dyDescent="0.35">
      <c r="P322" t="s">
        <v>119</v>
      </c>
      <c r="Q322" s="46">
        <v>7853.8</v>
      </c>
      <c r="R322" s="46">
        <v>4661.6099999999997</v>
      </c>
      <c r="T322" s="58" t="s">
        <v>188</v>
      </c>
      <c r="U322" s="59">
        <v>351</v>
      </c>
      <c r="V322" s="59">
        <v>1583</v>
      </c>
      <c r="W322" s="60">
        <v>0</v>
      </c>
      <c r="X322" s="59">
        <v>0</v>
      </c>
    </row>
    <row r="323" spans="16:24" x14ac:dyDescent="0.35">
      <c r="P323" t="s">
        <v>111</v>
      </c>
      <c r="Q323" s="46">
        <v>838760.04</v>
      </c>
      <c r="R323" s="46">
        <v>80945.23</v>
      </c>
      <c r="T323" s="58" t="s">
        <v>189</v>
      </c>
      <c r="U323" s="59">
        <v>482</v>
      </c>
      <c r="V323" s="59">
        <v>425</v>
      </c>
      <c r="W323" s="60">
        <v>458</v>
      </c>
      <c r="X323" s="59">
        <v>401</v>
      </c>
    </row>
    <row r="324" spans="16:24" x14ac:dyDescent="0.35">
      <c r="P324" t="s">
        <v>112</v>
      </c>
      <c r="Q324" s="46">
        <v>202590.03</v>
      </c>
      <c r="R324" s="46">
        <v>0</v>
      </c>
      <c r="T324" s="44" t="s">
        <v>140</v>
      </c>
      <c r="U324" s="50">
        <v>13140</v>
      </c>
      <c r="V324" s="50">
        <v>187044</v>
      </c>
      <c r="W324" s="51">
        <v>7591</v>
      </c>
      <c r="X324" s="50">
        <v>166779</v>
      </c>
    </row>
    <row r="325" spans="16:24" x14ac:dyDescent="0.35">
      <c r="P325" s="14" t="s">
        <v>42</v>
      </c>
      <c r="Q325" s="43">
        <v>125299598.01000002</v>
      </c>
      <c r="R325" s="43">
        <v>64314272.559999995</v>
      </c>
      <c r="T325" s="52" t="s">
        <v>104</v>
      </c>
      <c r="U325" s="53">
        <v>7651</v>
      </c>
      <c r="V325" s="53">
        <v>167971</v>
      </c>
      <c r="W325" s="54">
        <v>7591</v>
      </c>
      <c r="X325" s="53">
        <v>166779</v>
      </c>
    </row>
    <row r="326" spans="16:24" x14ac:dyDescent="0.35">
      <c r="P326" s="15" t="s">
        <v>69</v>
      </c>
      <c r="Q326" s="45">
        <v>99294820.270000011</v>
      </c>
      <c r="R326" s="45">
        <v>55716045.129999995</v>
      </c>
      <c r="T326" s="55" t="s">
        <v>75</v>
      </c>
      <c r="U326" s="56">
        <v>7651</v>
      </c>
      <c r="V326" s="56">
        <v>167971</v>
      </c>
      <c r="W326" s="57">
        <v>7591</v>
      </c>
      <c r="X326" s="56">
        <v>166779</v>
      </c>
    </row>
    <row r="327" spans="16:24" x14ac:dyDescent="0.35">
      <c r="P327" t="s">
        <v>72</v>
      </c>
      <c r="Q327" s="46">
        <v>20670014.359999999</v>
      </c>
      <c r="R327" s="46">
        <v>5123466.95</v>
      </c>
      <c r="T327" s="58" t="s">
        <v>219</v>
      </c>
      <c r="U327" s="59">
        <v>7369</v>
      </c>
      <c r="V327" s="59">
        <v>167852</v>
      </c>
      <c r="W327" s="60">
        <v>7309</v>
      </c>
      <c r="X327" s="59">
        <v>166660</v>
      </c>
    </row>
    <row r="328" spans="16:24" x14ac:dyDescent="0.35">
      <c r="P328" t="s">
        <v>74</v>
      </c>
      <c r="Q328" s="46">
        <v>6494908.7800000003</v>
      </c>
      <c r="R328" s="46">
        <v>3314795.97</v>
      </c>
      <c r="T328" s="58" t="s">
        <v>220</v>
      </c>
      <c r="U328" s="59">
        <v>282</v>
      </c>
      <c r="V328" s="59">
        <v>119</v>
      </c>
      <c r="W328" s="60">
        <v>282</v>
      </c>
      <c r="X328" s="59">
        <v>119</v>
      </c>
    </row>
    <row r="329" spans="16:24" x14ac:dyDescent="0.35">
      <c r="P329" t="s">
        <v>113</v>
      </c>
      <c r="Q329" s="46">
        <v>26943623.469999999</v>
      </c>
      <c r="R329" s="46">
        <v>20563795.969999999</v>
      </c>
      <c r="T329" s="52" t="s">
        <v>108</v>
      </c>
      <c r="U329" s="53">
        <v>5489</v>
      </c>
      <c r="V329" s="53">
        <v>19073</v>
      </c>
      <c r="W329" s="54">
        <v>0</v>
      </c>
      <c r="X329" s="53">
        <v>0</v>
      </c>
    </row>
    <row r="330" spans="16:24" x14ac:dyDescent="0.35">
      <c r="P330" t="s">
        <v>77</v>
      </c>
      <c r="Q330" s="46">
        <v>1784170.74</v>
      </c>
      <c r="R330" s="46">
        <v>1491345.23</v>
      </c>
      <c r="T330" s="55" t="s">
        <v>75</v>
      </c>
      <c r="U330" s="56">
        <v>5489</v>
      </c>
      <c r="V330" s="56">
        <v>19073</v>
      </c>
      <c r="W330" s="57">
        <v>0</v>
      </c>
      <c r="X330" s="56">
        <v>0</v>
      </c>
    </row>
    <row r="331" spans="16:24" x14ac:dyDescent="0.35">
      <c r="P331" t="s">
        <v>79</v>
      </c>
      <c r="Q331" s="46">
        <v>39159385.769999996</v>
      </c>
      <c r="R331" s="46">
        <v>24477245.460000001</v>
      </c>
      <c r="T331" s="58" t="s">
        <v>192</v>
      </c>
      <c r="U331" s="59">
        <v>2235</v>
      </c>
      <c r="V331" s="59">
        <v>11851</v>
      </c>
      <c r="W331" s="60">
        <v>0</v>
      </c>
      <c r="X331" s="59">
        <v>0</v>
      </c>
    </row>
    <row r="332" spans="16:24" x14ac:dyDescent="0.35">
      <c r="P332" t="s">
        <v>117</v>
      </c>
      <c r="Q332" s="46">
        <v>4242717.1500000004</v>
      </c>
      <c r="R332" s="46">
        <v>745395.55</v>
      </c>
      <c r="T332" s="58" t="s">
        <v>193</v>
      </c>
      <c r="U332" s="59">
        <v>3254</v>
      </c>
      <c r="V332" s="59">
        <v>7222</v>
      </c>
      <c r="W332" s="60">
        <v>0</v>
      </c>
      <c r="X332" s="59">
        <v>0</v>
      </c>
    </row>
    <row r="333" spans="16:24" x14ac:dyDescent="0.35">
      <c r="P333" s="15" t="s">
        <v>82</v>
      </c>
      <c r="Q333" s="45">
        <v>16222.36</v>
      </c>
      <c r="R333" s="45">
        <v>0</v>
      </c>
      <c r="T333" s="42" t="s">
        <v>30</v>
      </c>
      <c r="U333" s="48">
        <v>423213</v>
      </c>
      <c r="V333" s="48">
        <v>8346798</v>
      </c>
      <c r="W333" s="49">
        <v>117369</v>
      </c>
      <c r="X333" s="48">
        <v>2651368</v>
      </c>
    </row>
    <row r="334" spans="16:24" x14ac:dyDescent="0.35">
      <c r="P334" t="s">
        <v>88</v>
      </c>
      <c r="Q334" s="46">
        <v>16222.36</v>
      </c>
      <c r="R334" s="46">
        <v>0</v>
      </c>
      <c r="T334" s="44" t="s">
        <v>136</v>
      </c>
      <c r="U334" s="50">
        <v>227012</v>
      </c>
      <c r="V334" s="50">
        <v>2292839</v>
      </c>
      <c r="W334" s="51">
        <v>54557</v>
      </c>
      <c r="X334" s="50">
        <v>1444939</v>
      </c>
    </row>
    <row r="335" spans="16:24" x14ac:dyDescent="0.35">
      <c r="P335" s="15" t="s">
        <v>84</v>
      </c>
      <c r="Q335" s="45">
        <v>11570903.619999999</v>
      </c>
      <c r="R335" s="45">
        <v>1206462.8700000001</v>
      </c>
      <c r="T335" s="52" t="s">
        <v>76</v>
      </c>
      <c r="U335" s="53">
        <v>4010</v>
      </c>
      <c r="V335" s="53">
        <v>966447</v>
      </c>
      <c r="W335" s="54">
        <v>3359</v>
      </c>
      <c r="X335" s="53">
        <v>786358</v>
      </c>
    </row>
    <row r="336" spans="16:24" x14ac:dyDescent="0.35">
      <c r="P336" t="s">
        <v>92</v>
      </c>
      <c r="Q336" s="46">
        <v>1883653.96</v>
      </c>
      <c r="R336" s="46">
        <v>124539.5</v>
      </c>
      <c r="T336" s="55" t="s">
        <v>75</v>
      </c>
      <c r="U336" s="56">
        <v>4010</v>
      </c>
      <c r="V336" s="56">
        <v>966447</v>
      </c>
      <c r="W336" s="57">
        <v>3359</v>
      </c>
      <c r="X336" s="56">
        <v>786358</v>
      </c>
    </row>
    <row r="337" spans="16:24" x14ac:dyDescent="0.35">
      <c r="P337" t="s">
        <v>94</v>
      </c>
      <c r="Q337" s="46">
        <v>44005.29</v>
      </c>
      <c r="R337" s="46">
        <v>0</v>
      </c>
      <c r="T337" s="58" t="s">
        <v>144</v>
      </c>
      <c r="U337" s="59">
        <v>65</v>
      </c>
      <c r="V337" s="59">
        <v>27218</v>
      </c>
      <c r="W337" s="60">
        <v>43</v>
      </c>
      <c r="X337" s="59">
        <v>15801</v>
      </c>
    </row>
    <row r="338" spans="16:24" x14ac:dyDescent="0.35">
      <c r="P338" t="s">
        <v>96</v>
      </c>
      <c r="Q338" s="46">
        <v>2176093.42</v>
      </c>
      <c r="R338" s="46">
        <v>1081923.3700000001</v>
      </c>
      <c r="T338" s="58" t="s">
        <v>145</v>
      </c>
      <c r="U338" s="59">
        <v>2700</v>
      </c>
      <c r="V338" s="59">
        <v>627838</v>
      </c>
      <c r="W338" s="60">
        <v>2071</v>
      </c>
      <c r="X338" s="59">
        <v>459166</v>
      </c>
    </row>
    <row r="339" spans="16:24" x14ac:dyDescent="0.35">
      <c r="P339" t="s">
        <v>98</v>
      </c>
      <c r="Q339" s="46">
        <v>3252276.61</v>
      </c>
      <c r="R339" s="46">
        <v>0</v>
      </c>
      <c r="T339" s="58" t="s">
        <v>197</v>
      </c>
      <c r="U339" s="59">
        <v>434</v>
      </c>
      <c r="V339" s="59">
        <v>104975</v>
      </c>
      <c r="W339" s="60">
        <v>434</v>
      </c>
      <c r="X339" s="59">
        <v>104975</v>
      </c>
    </row>
    <row r="340" spans="16:24" x14ac:dyDescent="0.35">
      <c r="P340" t="s">
        <v>102</v>
      </c>
      <c r="Q340" s="46">
        <v>4214874.34</v>
      </c>
      <c r="R340" s="46">
        <v>0</v>
      </c>
      <c r="T340" s="58" t="s">
        <v>198</v>
      </c>
      <c r="U340" s="59">
        <v>811</v>
      </c>
      <c r="V340" s="59">
        <v>206416</v>
      </c>
      <c r="W340" s="60">
        <v>811</v>
      </c>
      <c r="X340" s="59">
        <v>206416</v>
      </c>
    </row>
    <row r="341" spans="16:24" x14ac:dyDescent="0.35">
      <c r="P341" s="15" t="s">
        <v>95</v>
      </c>
      <c r="Q341" s="45">
        <v>8209374.25</v>
      </c>
      <c r="R341" s="45">
        <v>7391764.5599999996</v>
      </c>
      <c r="T341" s="52" t="s">
        <v>78</v>
      </c>
      <c r="U341" s="53">
        <v>30690</v>
      </c>
      <c r="V341" s="53">
        <v>853362</v>
      </c>
      <c r="W341" s="54">
        <v>4116</v>
      </c>
      <c r="X341" s="53">
        <v>558932</v>
      </c>
    </row>
    <row r="342" spans="16:24" x14ac:dyDescent="0.35">
      <c r="P342" t="s">
        <v>105</v>
      </c>
      <c r="Q342" s="46">
        <v>8209374.25</v>
      </c>
      <c r="R342" s="46">
        <v>7391764.5599999996</v>
      </c>
      <c r="T342" s="55" t="s">
        <v>89</v>
      </c>
      <c r="U342" s="56">
        <v>624</v>
      </c>
      <c r="V342" s="56">
        <v>217479</v>
      </c>
      <c r="W342" s="57">
        <v>298</v>
      </c>
      <c r="X342" s="56">
        <v>145390</v>
      </c>
    </row>
    <row r="343" spans="16:24" x14ac:dyDescent="0.35">
      <c r="P343" s="15" t="s">
        <v>103</v>
      </c>
      <c r="Q343" s="45">
        <v>6208277.5099999998</v>
      </c>
      <c r="R343" s="45">
        <v>0</v>
      </c>
      <c r="T343" s="58" t="s">
        <v>146</v>
      </c>
      <c r="U343" s="59">
        <v>624</v>
      </c>
      <c r="V343" s="59">
        <v>217479</v>
      </c>
      <c r="W343" s="60">
        <v>298</v>
      </c>
      <c r="X343" s="59">
        <v>145390</v>
      </c>
    </row>
    <row r="344" spans="16:24" x14ac:dyDescent="0.35">
      <c r="P344" t="s">
        <v>119</v>
      </c>
      <c r="Q344" s="46">
        <v>841162.64</v>
      </c>
      <c r="R344" s="46">
        <v>0</v>
      </c>
      <c r="T344" s="55" t="s">
        <v>123</v>
      </c>
      <c r="U344" s="56">
        <v>2044</v>
      </c>
      <c r="V344" s="56">
        <v>510554</v>
      </c>
      <c r="W344" s="57">
        <v>986</v>
      </c>
      <c r="X344" s="56">
        <v>371987</v>
      </c>
    </row>
    <row r="345" spans="16:24" x14ac:dyDescent="0.35">
      <c r="P345" t="s">
        <v>112</v>
      </c>
      <c r="Q345" s="46">
        <v>5367114.87</v>
      </c>
      <c r="R345" s="46">
        <v>0</v>
      </c>
      <c r="T345" s="58" t="s">
        <v>199</v>
      </c>
      <c r="U345" s="59">
        <v>2044</v>
      </c>
      <c r="V345" s="59">
        <v>510554</v>
      </c>
      <c r="W345" s="60">
        <v>986</v>
      </c>
      <c r="X345" s="59">
        <v>371987</v>
      </c>
    </row>
    <row r="346" spans="16:24" x14ac:dyDescent="0.35">
      <c r="P346" s="14" t="s">
        <v>43</v>
      </c>
      <c r="Q346" s="43">
        <v>346820220.50999993</v>
      </c>
      <c r="R346" s="43">
        <v>135453089.66</v>
      </c>
      <c r="T346" s="55" t="s">
        <v>124</v>
      </c>
      <c r="U346" s="56">
        <v>28022</v>
      </c>
      <c r="V346" s="56">
        <v>125329</v>
      </c>
      <c r="W346" s="57">
        <v>2832</v>
      </c>
      <c r="X346" s="56">
        <v>41555</v>
      </c>
    </row>
    <row r="347" spans="16:24" x14ac:dyDescent="0.35">
      <c r="P347" s="15" t="s">
        <v>69</v>
      </c>
      <c r="Q347" s="45">
        <v>45306576.379999995</v>
      </c>
      <c r="R347" s="45">
        <v>26193849.520000003</v>
      </c>
      <c r="T347" s="58" t="s">
        <v>200</v>
      </c>
      <c r="U347" s="59">
        <v>5061</v>
      </c>
      <c r="V347" s="59">
        <v>91170</v>
      </c>
      <c r="W347" s="60">
        <v>1396</v>
      </c>
      <c r="X347" s="59">
        <v>37549</v>
      </c>
    </row>
    <row r="348" spans="16:24" x14ac:dyDescent="0.35">
      <c r="P348" t="s">
        <v>72</v>
      </c>
      <c r="Q348" s="46">
        <v>4576819.3499999996</v>
      </c>
      <c r="R348" s="46">
        <v>4550043.55</v>
      </c>
      <c r="T348" s="58" t="s">
        <v>214</v>
      </c>
      <c r="U348" s="59">
        <v>5934</v>
      </c>
      <c r="V348" s="59">
        <v>17112</v>
      </c>
      <c r="W348" s="60">
        <v>974</v>
      </c>
      <c r="X348" s="59">
        <v>3544</v>
      </c>
    </row>
    <row r="349" spans="16:24" x14ac:dyDescent="0.35">
      <c r="P349" t="s">
        <v>79</v>
      </c>
      <c r="Q349" s="46">
        <v>10209431.52</v>
      </c>
      <c r="R349" s="46">
        <v>7783252.9799999995</v>
      </c>
      <c r="T349" s="58" t="s">
        <v>215</v>
      </c>
      <c r="U349" s="59">
        <v>17027</v>
      </c>
      <c r="V349" s="59">
        <v>17047</v>
      </c>
      <c r="W349" s="60">
        <v>462</v>
      </c>
      <c r="X349" s="59">
        <v>462</v>
      </c>
    </row>
    <row r="350" spans="16:24" x14ac:dyDescent="0.35">
      <c r="P350" t="s">
        <v>117</v>
      </c>
      <c r="Q350" s="46">
        <v>2545523.1</v>
      </c>
      <c r="R350" s="46">
        <v>1350620.68</v>
      </c>
      <c r="T350" s="52" t="s">
        <v>141</v>
      </c>
      <c r="U350" s="53">
        <v>192312</v>
      </c>
      <c r="V350" s="53">
        <v>473030</v>
      </c>
      <c r="W350" s="54">
        <v>47082</v>
      </c>
      <c r="X350" s="53">
        <v>99649</v>
      </c>
    </row>
    <row r="351" spans="16:24" x14ac:dyDescent="0.35">
      <c r="P351" t="s">
        <v>274</v>
      </c>
      <c r="Q351" s="46">
        <v>27974802.41</v>
      </c>
      <c r="R351" s="46">
        <v>12509932.310000002</v>
      </c>
      <c r="T351" s="55" t="s">
        <v>125</v>
      </c>
      <c r="U351" s="56">
        <v>44474</v>
      </c>
      <c r="V351" s="56">
        <v>100665</v>
      </c>
      <c r="W351" s="57">
        <v>20185</v>
      </c>
      <c r="X351" s="56">
        <v>48841</v>
      </c>
    </row>
    <row r="352" spans="16:24" x14ac:dyDescent="0.35">
      <c r="P352" s="15" t="s">
        <v>82</v>
      </c>
      <c r="Q352" s="45">
        <v>10876561.67</v>
      </c>
      <c r="R352" s="45">
        <v>2505328.2799999998</v>
      </c>
      <c r="T352" s="58" t="s">
        <v>202</v>
      </c>
      <c r="U352" s="59">
        <v>0</v>
      </c>
      <c r="V352" s="59">
        <v>56618</v>
      </c>
      <c r="W352" s="60">
        <v>0</v>
      </c>
      <c r="X352" s="59">
        <v>27817</v>
      </c>
    </row>
    <row r="353" spans="16:24" x14ac:dyDescent="0.35">
      <c r="P353" t="s">
        <v>88</v>
      </c>
      <c r="Q353" s="46">
        <v>10876561.67</v>
      </c>
      <c r="R353" s="46">
        <v>2505328.2799999998</v>
      </c>
      <c r="T353" s="58" t="s">
        <v>221</v>
      </c>
      <c r="U353" s="59">
        <v>11794</v>
      </c>
      <c r="V353" s="59">
        <v>11891</v>
      </c>
      <c r="W353" s="60">
        <v>4004</v>
      </c>
      <c r="X353" s="59">
        <v>4004</v>
      </c>
    </row>
    <row r="354" spans="16:24" x14ac:dyDescent="0.35">
      <c r="P354" s="15" t="s">
        <v>84</v>
      </c>
      <c r="Q354" s="45">
        <v>225193697.64000005</v>
      </c>
      <c r="R354" s="45">
        <v>65542567.579999998</v>
      </c>
      <c r="T354" s="58" t="s">
        <v>222</v>
      </c>
      <c r="U354" s="59">
        <v>4248</v>
      </c>
      <c r="V354" s="59">
        <v>4248</v>
      </c>
      <c r="W354" s="60">
        <v>0</v>
      </c>
      <c r="X354" s="59">
        <v>0</v>
      </c>
    </row>
    <row r="355" spans="16:24" x14ac:dyDescent="0.35">
      <c r="P355" t="s">
        <v>92</v>
      </c>
      <c r="Q355" s="46">
        <v>41949100.279999994</v>
      </c>
      <c r="R355" s="46">
        <v>14184490.75</v>
      </c>
      <c r="T355" s="58" t="s">
        <v>223</v>
      </c>
      <c r="U355" s="59">
        <v>4629</v>
      </c>
      <c r="V355" s="59">
        <v>4629</v>
      </c>
      <c r="W355" s="60">
        <v>1616</v>
      </c>
      <c r="X355" s="59">
        <v>1616</v>
      </c>
    </row>
    <row r="356" spans="16:24" x14ac:dyDescent="0.35">
      <c r="P356" t="s">
        <v>94</v>
      </c>
      <c r="Q356" s="46">
        <v>61759896.719999999</v>
      </c>
      <c r="R356" s="46">
        <v>8936655.3600000013</v>
      </c>
      <c r="T356" s="58" t="s">
        <v>224</v>
      </c>
      <c r="U356" s="59">
        <v>23803</v>
      </c>
      <c r="V356" s="59">
        <v>23279</v>
      </c>
      <c r="W356" s="60">
        <v>14565</v>
      </c>
      <c r="X356" s="59">
        <v>15404</v>
      </c>
    </row>
    <row r="357" spans="16:24" x14ac:dyDescent="0.35">
      <c r="P357" t="s">
        <v>96</v>
      </c>
      <c r="Q357" s="46">
        <v>101756677.66000001</v>
      </c>
      <c r="R357" s="46">
        <v>38071309.189999998</v>
      </c>
      <c r="T357" s="55" t="s">
        <v>126</v>
      </c>
      <c r="U357" s="56">
        <v>147838</v>
      </c>
      <c r="V357" s="56">
        <v>372365</v>
      </c>
      <c r="W357" s="57">
        <v>26897</v>
      </c>
      <c r="X357" s="56">
        <v>50808</v>
      </c>
    </row>
    <row r="358" spans="16:24" x14ac:dyDescent="0.35">
      <c r="P358" t="s">
        <v>98</v>
      </c>
      <c r="Q358" s="46">
        <v>7860029.0799999991</v>
      </c>
      <c r="R358" s="46">
        <v>1914634.2399999998</v>
      </c>
      <c r="T358" s="58" t="s">
        <v>205</v>
      </c>
      <c r="U358" s="59">
        <v>0</v>
      </c>
      <c r="V358" s="59">
        <v>224332</v>
      </c>
      <c r="W358" s="60">
        <v>0</v>
      </c>
      <c r="X358" s="59">
        <v>23888</v>
      </c>
    </row>
    <row r="359" spans="16:24" x14ac:dyDescent="0.35">
      <c r="P359" t="s">
        <v>100</v>
      </c>
      <c r="Q359" s="46">
        <v>5285006.99</v>
      </c>
      <c r="R359" s="46">
        <v>897670.99000000011</v>
      </c>
      <c r="T359" s="58" t="s">
        <v>206</v>
      </c>
      <c r="U359" s="59">
        <v>61434</v>
      </c>
      <c r="V359" s="59">
        <v>61634</v>
      </c>
      <c r="W359" s="60">
        <v>13213</v>
      </c>
      <c r="X359" s="59">
        <v>13213</v>
      </c>
    </row>
    <row r="360" spans="16:24" x14ac:dyDescent="0.35">
      <c r="P360" t="s">
        <v>102</v>
      </c>
      <c r="Q360" s="46">
        <v>6582986.9100000001</v>
      </c>
      <c r="R360" s="46">
        <v>1537807.05</v>
      </c>
      <c r="T360" s="58" t="s">
        <v>225</v>
      </c>
      <c r="U360" s="59">
        <v>74604</v>
      </c>
      <c r="V360" s="59">
        <v>74534</v>
      </c>
      <c r="W360" s="60">
        <v>13684</v>
      </c>
      <c r="X360" s="59">
        <v>13707</v>
      </c>
    </row>
    <row r="361" spans="16:24" x14ac:dyDescent="0.35">
      <c r="P361" s="15" t="s">
        <v>95</v>
      </c>
      <c r="Q361" s="45">
        <v>28052244.339999996</v>
      </c>
      <c r="R361" s="45">
        <v>21671576.379999999</v>
      </c>
      <c r="T361" s="58" t="s">
        <v>226</v>
      </c>
      <c r="U361" s="59">
        <v>2030</v>
      </c>
      <c r="V361" s="59">
        <v>2095</v>
      </c>
      <c r="W361" s="60">
        <v>0</v>
      </c>
      <c r="X361" s="59">
        <v>0</v>
      </c>
    </row>
    <row r="362" spans="16:24" x14ac:dyDescent="0.35">
      <c r="P362" t="s">
        <v>105</v>
      </c>
      <c r="Q362" s="46">
        <v>17892584.559999999</v>
      </c>
      <c r="R362" s="46">
        <v>14229771.119999999</v>
      </c>
      <c r="T362" s="58" t="s">
        <v>227</v>
      </c>
      <c r="U362" s="59">
        <v>9770</v>
      </c>
      <c r="V362" s="59">
        <v>9770</v>
      </c>
      <c r="W362" s="60">
        <v>0</v>
      </c>
      <c r="X362" s="59">
        <v>0</v>
      </c>
    </row>
    <row r="363" spans="16:24" x14ac:dyDescent="0.35">
      <c r="P363" t="s">
        <v>107</v>
      </c>
      <c r="Q363" s="46">
        <v>437574.40000000002</v>
      </c>
      <c r="R363" s="46">
        <v>437492.58</v>
      </c>
      <c r="T363" s="44" t="s">
        <v>137</v>
      </c>
      <c r="U363" s="50">
        <v>8405</v>
      </c>
      <c r="V363" s="50">
        <v>520333</v>
      </c>
      <c r="W363" s="51">
        <v>1286</v>
      </c>
      <c r="X363" s="50">
        <v>9335</v>
      </c>
    </row>
    <row r="364" spans="16:24" x14ac:dyDescent="0.35">
      <c r="P364" t="s">
        <v>109</v>
      </c>
      <c r="Q364" s="46">
        <v>9722085.379999999</v>
      </c>
      <c r="R364" s="46">
        <v>7004312.6799999997</v>
      </c>
      <c r="T364" s="52" t="s">
        <v>83</v>
      </c>
      <c r="U364" s="53">
        <v>8405</v>
      </c>
      <c r="V364" s="53">
        <v>520333</v>
      </c>
      <c r="W364" s="54">
        <v>1286</v>
      </c>
      <c r="X364" s="53">
        <v>9335</v>
      </c>
    </row>
    <row r="365" spans="16:24" x14ac:dyDescent="0.35">
      <c r="P365" s="15" t="s">
        <v>103</v>
      </c>
      <c r="Q365" s="45">
        <v>37391140.479999997</v>
      </c>
      <c r="R365" s="45">
        <v>19539767.899999999</v>
      </c>
      <c r="T365" s="55" t="s">
        <v>75</v>
      </c>
      <c r="U365" s="56">
        <v>8405</v>
      </c>
      <c r="V365" s="56">
        <v>520333</v>
      </c>
      <c r="W365" s="57">
        <v>1286</v>
      </c>
      <c r="X365" s="56">
        <v>9335</v>
      </c>
    </row>
    <row r="366" spans="16:24" x14ac:dyDescent="0.35">
      <c r="P366" t="s">
        <v>119</v>
      </c>
      <c r="Q366" s="46">
        <v>19801910.029999997</v>
      </c>
      <c r="R366" s="46">
        <v>8021882.4199999999</v>
      </c>
      <c r="T366" s="58" t="s">
        <v>216</v>
      </c>
      <c r="U366" s="59">
        <v>181</v>
      </c>
      <c r="V366" s="59">
        <v>1295</v>
      </c>
      <c r="W366" s="60">
        <v>0</v>
      </c>
      <c r="X366" s="59">
        <v>0</v>
      </c>
    </row>
    <row r="367" spans="16:24" x14ac:dyDescent="0.35">
      <c r="P367" t="s">
        <v>111</v>
      </c>
      <c r="Q367" s="46">
        <v>1170121.1200000001</v>
      </c>
      <c r="R367" s="46">
        <v>380306.66000000003</v>
      </c>
      <c r="T367" s="58" t="s">
        <v>217</v>
      </c>
      <c r="U367" s="59">
        <v>0</v>
      </c>
      <c r="V367" s="59">
        <v>350191</v>
      </c>
      <c r="W367" s="60">
        <v>0</v>
      </c>
      <c r="X367" s="59">
        <v>4550</v>
      </c>
    </row>
    <row r="368" spans="16:24" x14ac:dyDescent="0.35">
      <c r="P368" t="s">
        <v>112</v>
      </c>
      <c r="Q368" s="46">
        <v>16419109.33</v>
      </c>
      <c r="R368" s="46">
        <v>11137578.82</v>
      </c>
      <c r="T368" s="58" t="s">
        <v>149</v>
      </c>
      <c r="U368" s="59">
        <v>7665</v>
      </c>
      <c r="V368" s="59">
        <v>12786</v>
      </c>
      <c r="W368" s="60">
        <v>1286</v>
      </c>
      <c r="X368" s="59">
        <v>2883</v>
      </c>
    </row>
    <row r="369" spans="16:24" x14ac:dyDescent="0.35">
      <c r="P369" s="14" t="s">
        <v>44</v>
      </c>
      <c r="Q369" s="43">
        <v>17276779.860000003</v>
      </c>
      <c r="R369" s="43">
        <v>10623713.849999998</v>
      </c>
      <c r="T369" s="58" t="s">
        <v>150</v>
      </c>
      <c r="U369" s="59">
        <v>0</v>
      </c>
      <c r="V369" s="59">
        <v>99135</v>
      </c>
      <c r="W369" s="60">
        <v>0</v>
      </c>
      <c r="X369" s="59">
        <v>32</v>
      </c>
    </row>
    <row r="370" spans="16:24" x14ac:dyDescent="0.35">
      <c r="P370" s="15" t="s">
        <v>69</v>
      </c>
      <c r="Q370" s="45">
        <v>15269012.830000002</v>
      </c>
      <c r="R370" s="45">
        <v>8615946.8199999984</v>
      </c>
      <c r="T370" s="58" t="s">
        <v>151</v>
      </c>
      <c r="U370" s="59">
        <v>0</v>
      </c>
      <c r="V370" s="59">
        <v>38803</v>
      </c>
      <c r="W370" s="60">
        <v>0</v>
      </c>
      <c r="X370" s="59">
        <v>51</v>
      </c>
    </row>
    <row r="371" spans="16:24" x14ac:dyDescent="0.35">
      <c r="P371" t="s">
        <v>72</v>
      </c>
      <c r="Q371" s="46">
        <v>5176963.62</v>
      </c>
      <c r="R371" s="46">
        <v>1383626.18</v>
      </c>
      <c r="T371" s="58" t="s">
        <v>152</v>
      </c>
      <c r="U371" s="59">
        <v>0</v>
      </c>
      <c r="V371" s="59">
        <v>10344</v>
      </c>
      <c r="W371" s="60">
        <v>0</v>
      </c>
      <c r="X371" s="59">
        <v>891</v>
      </c>
    </row>
    <row r="372" spans="16:24" x14ac:dyDescent="0.35">
      <c r="P372" t="s">
        <v>74</v>
      </c>
      <c r="Q372" s="46">
        <v>7240453.5</v>
      </c>
      <c r="R372" s="46">
        <v>4380724.93</v>
      </c>
      <c r="T372" s="58" t="s">
        <v>228</v>
      </c>
      <c r="U372" s="59">
        <v>0</v>
      </c>
      <c r="V372" s="59">
        <v>7220</v>
      </c>
      <c r="W372" s="60">
        <v>0</v>
      </c>
      <c r="X372" s="59">
        <v>928</v>
      </c>
    </row>
    <row r="373" spans="16:24" x14ac:dyDescent="0.35">
      <c r="P373" t="s">
        <v>77</v>
      </c>
      <c r="Q373" s="46">
        <v>2014088.71</v>
      </c>
      <c r="R373" s="46">
        <v>2014088.71</v>
      </c>
      <c r="T373" s="58" t="s">
        <v>153</v>
      </c>
      <c r="U373" s="59">
        <v>559</v>
      </c>
      <c r="V373" s="59">
        <v>559</v>
      </c>
      <c r="W373" s="60">
        <v>0</v>
      </c>
      <c r="X373" s="59">
        <v>0</v>
      </c>
    </row>
    <row r="374" spans="16:24" x14ac:dyDescent="0.35">
      <c r="P374" t="s">
        <v>79</v>
      </c>
      <c r="Q374" s="46">
        <v>554375.14</v>
      </c>
      <c r="R374" s="46">
        <v>554375.14</v>
      </c>
      <c r="T374" s="44" t="s">
        <v>138</v>
      </c>
      <c r="U374" s="50">
        <v>79586</v>
      </c>
      <c r="V374" s="50">
        <v>4264986</v>
      </c>
      <c r="W374" s="51">
        <v>11769</v>
      </c>
      <c r="X374" s="50">
        <v>357125</v>
      </c>
    </row>
    <row r="375" spans="16:24" x14ac:dyDescent="0.35">
      <c r="P375" t="s">
        <v>117</v>
      </c>
      <c r="Q375" s="46">
        <v>283131.86</v>
      </c>
      <c r="R375" s="46">
        <v>283131.86</v>
      </c>
      <c r="T375" s="52" t="s">
        <v>85</v>
      </c>
      <c r="U375" s="53">
        <v>42704</v>
      </c>
      <c r="V375" s="53">
        <v>951608</v>
      </c>
      <c r="W375" s="54">
        <v>4849</v>
      </c>
      <c r="X375" s="53">
        <v>69930</v>
      </c>
    </row>
    <row r="376" spans="16:24" x14ac:dyDescent="0.35">
      <c r="P376" s="15" t="s">
        <v>103</v>
      </c>
      <c r="Q376" s="45">
        <v>2007767.03</v>
      </c>
      <c r="R376" s="45">
        <v>2007767.03</v>
      </c>
      <c r="T376" s="55" t="s">
        <v>114</v>
      </c>
      <c r="U376" s="56">
        <v>22054</v>
      </c>
      <c r="V376" s="56">
        <v>263440</v>
      </c>
      <c r="W376" s="57">
        <v>1670</v>
      </c>
      <c r="X376" s="56">
        <v>8507</v>
      </c>
    </row>
    <row r="377" spans="16:24" x14ac:dyDescent="0.35">
      <c r="P377" t="s">
        <v>119</v>
      </c>
      <c r="Q377" s="46">
        <v>2007767.03</v>
      </c>
      <c r="R377" s="46">
        <v>2007767.03</v>
      </c>
      <c r="T377" s="58" t="s">
        <v>154</v>
      </c>
      <c r="U377" s="59">
        <v>0</v>
      </c>
      <c r="V377" s="59">
        <v>202956</v>
      </c>
      <c r="W377" s="60">
        <v>0</v>
      </c>
      <c r="X377" s="59">
        <v>6105</v>
      </c>
    </row>
    <row r="378" spans="16:24" x14ac:dyDescent="0.35">
      <c r="P378" s="14" t="s">
        <v>45</v>
      </c>
      <c r="Q378" s="43">
        <v>9540611.8899999987</v>
      </c>
      <c r="R378" s="43">
        <v>4738300.76</v>
      </c>
      <c r="T378" s="58" t="s">
        <v>229</v>
      </c>
      <c r="U378" s="59">
        <v>0</v>
      </c>
      <c r="V378" s="59">
        <v>4329</v>
      </c>
      <c r="W378" s="60">
        <v>0</v>
      </c>
      <c r="X378" s="59">
        <v>378</v>
      </c>
    </row>
    <row r="379" spans="16:24" x14ac:dyDescent="0.35">
      <c r="P379" s="15" t="s">
        <v>69</v>
      </c>
      <c r="Q379" s="45">
        <v>9540611.8899999987</v>
      </c>
      <c r="R379" s="45">
        <v>4738300.76</v>
      </c>
      <c r="T379" s="58" t="s">
        <v>230</v>
      </c>
      <c r="U379" s="59">
        <v>21805</v>
      </c>
      <c r="V379" s="59">
        <v>55906</v>
      </c>
      <c r="W379" s="60">
        <v>1670</v>
      </c>
      <c r="X379" s="59">
        <v>2024</v>
      </c>
    </row>
    <row r="380" spans="16:24" x14ac:dyDescent="0.35">
      <c r="P380" t="s">
        <v>72</v>
      </c>
      <c r="Q380" s="46">
        <v>3073662.1999999997</v>
      </c>
      <c r="R380" s="46">
        <v>494885.29</v>
      </c>
      <c r="T380" s="58" t="s">
        <v>231</v>
      </c>
      <c r="U380" s="59">
        <v>249</v>
      </c>
      <c r="V380" s="59">
        <v>249</v>
      </c>
      <c r="W380" s="60">
        <v>0</v>
      </c>
      <c r="X380" s="59">
        <v>0</v>
      </c>
    </row>
    <row r="381" spans="16:24" x14ac:dyDescent="0.35">
      <c r="P381" t="s">
        <v>74</v>
      </c>
      <c r="Q381" s="46">
        <v>2342328.83</v>
      </c>
      <c r="R381" s="46">
        <v>1292944.51</v>
      </c>
      <c r="T381" s="55" t="s">
        <v>115</v>
      </c>
      <c r="U381" s="56">
        <v>7026</v>
      </c>
      <c r="V381" s="56">
        <v>449418</v>
      </c>
      <c r="W381" s="57">
        <v>2098</v>
      </c>
      <c r="X381" s="56">
        <v>23610</v>
      </c>
    </row>
    <row r="382" spans="16:24" x14ac:dyDescent="0.35">
      <c r="P382" t="s">
        <v>77</v>
      </c>
      <c r="Q382" s="46">
        <v>4124620.86</v>
      </c>
      <c r="R382" s="46">
        <v>2950470.96</v>
      </c>
      <c r="T382" s="58" t="s">
        <v>156</v>
      </c>
      <c r="U382" s="59">
        <v>0</v>
      </c>
      <c r="V382" s="59">
        <v>287161</v>
      </c>
      <c r="W382" s="60">
        <v>0</v>
      </c>
      <c r="X382" s="59">
        <v>4093</v>
      </c>
    </row>
    <row r="383" spans="16:24" x14ac:dyDescent="0.35">
      <c r="P383" s="14" t="s">
        <v>46</v>
      </c>
      <c r="Q383" s="43">
        <v>8952193.3199999984</v>
      </c>
      <c r="R383" s="43">
        <v>1937187.7</v>
      </c>
      <c r="T383" s="58" t="s">
        <v>157</v>
      </c>
      <c r="U383" s="59">
        <v>1037</v>
      </c>
      <c r="V383" s="59">
        <v>38167</v>
      </c>
      <c r="W383" s="60">
        <v>440</v>
      </c>
      <c r="X383" s="59">
        <v>17198</v>
      </c>
    </row>
    <row r="384" spans="16:24" x14ac:dyDescent="0.35">
      <c r="P384" s="15" t="s">
        <v>69</v>
      </c>
      <c r="Q384" s="45">
        <v>6934118.6799999997</v>
      </c>
      <c r="R384" s="45">
        <v>1701090.95</v>
      </c>
      <c r="T384" s="58" t="s">
        <v>232</v>
      </c>
      <c r="U384" s="59">
        <v>0</v>
      </c>
      <c r="V384" s="59">
        <v>2554</v>
      </c>
      <c r="W384" s="60">
        <v>0</v>
      </c>
      <c r="X384" s="59">
        <v>0</v>
      </c>
    </row>
    <row r="385" spans="16:24" x14ac:dyDescent="0.35">
      <c r="P385" t="s">
        <v>72</v>
      </c>
      <c r="Q385" s="46">
        <v>708149.69</v>
      </c>
      <c r="R385" s="46">
        <v>0</v>
      </c>
      <c r="T385" s="58" t="s">
        <v>233</v>
      </c>
      <c r="U385" s="59">
        <v>0</v>
      </c>
      <c r="V385" s="59">
        <v>112671</v>
      </c>
      <c r="W385" s="60">
        <v>0</v>
      </c>
      <c r="X385" s="59">
        <v>0</v>
      </c>
    </row>
    <row r="386" spans="16:24" x14ac:dyDescent="0.35">
      <c r="P386" t="s">
        <v>74</v>
      </c>
      <c r="Q386" s="46">
        <v>2883273.25</v>
      </c>
      <c r="R386" s="46">
        <v>73857.98</v>
      </c>
      <c r="T386" s="58" t="s">
        <v>234</v>
      </c>
      <c r="U386" s="59">
        <v>5889</v>
      </c>
      <c r="V386" s="59">
        <v>8765</v>
      </c>
      <c r="W386" s="60">
        <v>1658</v>
      </c>
      <c r="X386" s="59">
        <v>2319</v>
      </c>
    </row>
    <row r="387" spans="16:24" x14ac:dyDescent="0.35">
      <c r="P387" t="s">
        <v>113</v>
      </c>
      <c r="Q387" s="46">
        <v>1229692.73</v>
      </c>
      <c r="R387" s="46">
        <v>34568.089999999997</v>
      </c>
      <c r="T387" s="58" t="s">
        <v>235</v>
      </c>
      <c r="U387" s="59">
        <v>100</v>
      </c>
      <c r="V387" s="59">
        <v>100</v>
      </c>
      <c r="W387" s="60">
        <v>0</v>
      </c>
      <c r="X387" s="59">
        <v>0</v>
      </c>
    </row>
    <row r="388" spans="16:24" x14ac:dyDescent="0.35">
      <c r="P388" t="s">
        <v>77</v>
      </c>
      <c r="Q388" s="46">
        <v>1592664.88</v>
      </c>
      <c r="R388" s="46">
        <v>1592664.88</v>
      </c>
      <c r="T388" s="55" t="s">
        <v>116</v>
      </c>
      <c r="U388" s="56">
        <v>13624</v>
      </c>
      <c r="V388" s="56">
        <v>238750</v>
      </c>
      <c r="W388" s="57">
        <v>1081</v>
      </c>
      <c r="X388" s="56">
        <v>37813</v>
      </c>
    </row>
    <row r="389" spans="16:24" x14ac:dyDescent="0.35">
      <c r="P389" t="s">
        <v>79</v>
      </c>
      <c r="Q389" s="46">
        <v>131254.15</v>
      </c>
      <c r="R389" s="46">
        <v>0</v>
      </c>
      <c r="T389" s="58" t="s">
        <v>158</v>
      </c>
      <c r="U389" s="59">
        <v>0</v>
      </c>
      <c r="V389" s="59">
        <v>182316</v>
      </c>
      <c r="W389" s="60">
        <v>0</v>
      </c>
      <c r="X389" s="59">
        <v>18991</v>
      </c>
    </row>
    <row r="390" spans="16:24" x14ac:dyDescent="0.35">
      <c r="P390" t="s">
        <v>274</v>
      </c>
      <c r="Q390" s="46">
        <v>389083.98</v>
      </c>
      <c r="R390" s="46">
        <v>0</v>
      </c>
      <c r="T390" s="58" t="s">
        <v>159</v>
      </c>
      <c r="U390" s="59">
        <v>333</v>
      </c>
      <c r="V390" s="59">
        <v>17923</v>
      </c>
      <c r="W390" s="60">
        <v>273</v>
      </c>
      <c r="X390" s="59">
        <v>16046</v>
      </c>
    </row>
    <row r="391" spans="16:24" x14ac:dyDescent="0.35">
      <c r="P391" s="15" t="s">
        <v>82</v>
      </c>
      <c r="Q391" s="45">
        <v>25749.37</v>
      </c>
      <c r="R391" s="45">
        <v>0</v>
      </c>
      <c r="T391" s="58" t="s">
        <v>236</v>
      </c>
      <c r="U391" s="59">
        <v>0</v>
      </c>
      <c r="V391" s="59">
        <v>13004</v>
      </c>
      <c r="W391" s="60">
        <v>0</v>
      </c>
      <c r="X391" s="59">
        <v>350</v>
      </c>
    </row>
    <row r="392" spans="16:24" x14ac:dyDescent="0.35">
      <c r="P392" t="s">
        <v>88</v>
      </c>
      <c r="Q392" s="46">
        <v>25749.37</v>
      </c>
      <c r="R392" s="46">
        <v>0</v>
      </c>
      <c r="T392" s="58" t="s">
        <v>237</v>
      </c>
      <c r="U392" s="59">
        <v>0</v>
      </c>
      <c r="V392" s="59">
        <v>2100</v>
      </c>
      <c r="W392" s="60">
        <v>0</v>
      </c>
      <c r="X392" s="59">
        <v>0</v>
      </c>
    </row>
    <row r="393" spans="16:24" x14ac:dyDescent="0.35">
      <c r="P393" s="15" t="s">
        <v>84</v>
      </c>
      <c r="Q393" s="45">
        <v>1065808.8099999998</v>
      </c>
      <c r="R393" s="45">
        <v>221820.02000000002</v>
      </c>
      <c r="T393" s="58" t="s">
        <v>160</v>
      </c>
      <c r="U393" s="59">
        <v>12542</v>
      </c>
      <c r="V393" s="59">
        <v>22658</v>
      </c>
      <c r="W393" s="60">
        <v>808</v>
      </c>
      <c r="X393" s="59">
        <v>2426</v>
      </c>
    </row>
    <row r="394" spans="16:24" x14ac:dyDescent="0.35">
      <c r="P394" t="s">
        <v>92</v>
      </c>
      <c r="Q394" s="46">
        <v>260099.19</v>
      </c>
      <c r="R394" s="46">
        <v>0</v>
      </c>
      <c r="T394" s="58" t="s">
        <v>161</v>
      </c>
      <c r="U394" s="59">
        <v>749</v>
      </c>
      <c r="V394" s="59">
        <v>749</v>
      </c>
      <c r="W394" s="60">
        <v>0</v>
      </c>
      <c r="X394" s="59">
        <v>0</v>
      </c>
    </row>
    <row r="395" spans="16:24" x14ac:dyDescent="0.35">
      <c r="P395" t="s">
        <v>94</v>
      </c>
      <c r="Q395" s="46">
        <v>39826.07</v>
      </c>
      <c r="R395" s="46">
        <v>0</v>
      </c>
      <c r="T395" s="52" t="s">
        <v>86</v>
      </c>
      <c r="U395" s="53">
        <v>9801</v>
      </c>
      <c r="V395" s="53">
        <v>741974</v>
      </c>
      <c r="W395" s="54">
        <v>356</v>
      </c>
      <c r="X395" s="53">
        <v>112806</v>
      </c>
    </row>
    <row r="396" spans="16:24" x14ac:dyDescent="0.35">
      <c r="P396" t="s">
        <v>96</v>
      </c>
      <c r="Q396" s="46">
        <v>486532.18</v>
      </c>
      <c r="R396" s="46">
        <v>215408.79</v>
      </c>
      <c r="T396" s="55" t="s">
        <v>75</v>
      </c>
      <c r="U396" s="56">
        <v>9801</v>
      </c>
      <c r="V396" s="56">
        <v>741974</v>
      </c>
      <c r="W396" s="57">
        <v>356</v>
      </c>
      <c r="X396" s="56">
        <v>112806</v>
      </c>
    </row>
    <row r="397" spans="16:24" x14ac:dyDescent="0.35">
      <c r="P397" t="s">
        <v>98</v>
      </c>
      <c r="Q397" s="46">
        <v>140130.93</v>
      </c>
      <c r="R397" s="46">
        <v>0</v>
      </c>
      <c r="T397" s="58" t="s">
        <v>162</v>
      </c>
      <c r="U397" s="59">
        <v>329</v>
      </c>
      <c r="V397" s="59">
        <v>19137</v>
      </c>
      <c r="W397" s="60">
        <v>258</v>
      </c>
      <c r="X397" s="59">
        <v>17130</v>
      </c>
    </row>
    <row r="398" spans="16:24" x14ac:dyDescent="0.35">
      <c r="P398" t="s">
        <v>100</v>
      </c>
      <c r="Q398" s="46">
        <v>33582.65</v>
      </c>
      <c r="R398" s="46">
        <v>6411.23</v>
      </c>
      <c r="T398" s="58" t="s">
        <v>207</v>
      </c>
      <c r="U398" s="59">
        <v>0</v>
      </c>
      <c r="V398" s="59">
        <v>0</v>
      </c>
      <c r="W398" s="60">
        <v>0</v>
      </c>
      <c r="X398" s="59">
        <v>0</v>
      </c>
    </row>
    <row r="399" spans="16:24" x14ac:dyDescent="0.35">
      <c r="P399" t="s">
        <v>102</v>
      </c>
      <c r="Q399" s="46">
        <v>105637.79</v>
      </c>
      <c r="R399" s="46">
        <v>0</v>
      </c>
      <c r="T399" s="58" t="s">
        <v>163</v>
      </c>
      <c r="U399" s="59">
        <v>0</v>
      </c>
      <c r="V399" s="59">
        <v>696355</v>
      </c>
      <c r="W399" s="60">
        <v>0</v>
      </c>
      <c r="X399" s="59">
        <v>92605</v>
      </c>
    </row>
    <row r="400" spans="16:24" x14ac:dyDescent="0.35">
      <c r="P400" s="15" t="s">
        <v>95</v>
      </c>
      <c r="Q400" s="45">
        <v>569495.39</v>
      </c>
      <c r="R400" s="45">
        <v>14276.73</v>
      </c>
      <c r="T400" s="58" t="s">
        <v>164</v>
      </c>
      <c r="U400" s="59">
        <v>9472</v>
      </c>
      <c r="V400" s="59">
        <v>18915</v>
      </c>
      <c r="W400" s="60">
        <v>98</v>
      </c>
      <c r="X400" s="59">
        <v>98</v>
      </c>
    </row>
    <row r="401" spans="16:24" x14ac:dyDescent="0.35">
      <c r="P401" t="s">
        <v>105</v>
      </c>
      <c r="Q401" s="46">
        <v>288158.05</v>
      </c>
      <c r="R401" s="46">
        <v>14276.73</v>
      </c>
      <c r="T401" s="58" t="s">
        <v>208</v>
      </c>
      <c r="U401" s="59">
        <v>0</v>
      </c>
      <c r="V401" s="59">
        <v>0</v>
      </c>
      <c r="W401" s="60">
        <v>0</v>
      </c>
      <c r="X401" s="59">
        <v>0</v>
      </c>
    </row>
    <row r="402" spans="16:24" x14ac:dyDescent="0.35">
      <c r="P402" t="s">
        <v>107</v>
      </c>
      <c r="Q402" s="46">
        <v>33597.120000000003</v>
      </c>
      <c r="R402" s="46">
        <v>0</v>
      </c>
      <c r="T402" s="58" t="s">
        <v>165</v>
      </c>
      <c r="U402" s="59">
        <v>0</v>
      </c>
      <c r="V402" s="59">
        <v>7567</v>
      </c>
      <c r="W402" s="60">
        <v>0</v>
      </c>
      <c r="X402" s="59">
        <v>2973</v>
      </c>
    </row>
    <row r="403" spans="16:24" x14ac:dyDescent="0.35">
      <c r="P403" t="s">
        <v>109</v>
      </c>
      <c r="Q403" s="46">
        <v>247740.22</v>
      </c>
      <c r="R403" s="46">
        <v>0</v>
      </c>
      <c r="T403" s="52" t="s">
        <v>87</v>
      </c>
      <c r="U403" s="53">
        <v>3453</v>
      </c>
      <c r="V403" s="53">
        <v>1820210</v>
      </c>
      <c r="W403" s="54">
        <v>756</v>
      </c>
      <c r="X403" s="53">
        <v>40406</v>
      </c>
    </row>
    <row r="404" spans="16:24" x14ac:dyDescent="0.35">
      <c r="P404" s="15" t="s">
        <v>103</v>
      </c>
      <c r="Q404" s="45">
        <v>357021.07</v>
      </c>
      <c r="R404" s="45">
        <v>0</v>
      </c>
      <c r="T404" s="55" t="s">
        <v>75</v>
      </c>
      <c r="U404" s="56">
        <v>3453</v>
      </c>
      <c r="V404" s="56">
        <v>1820210</v>
      </c>
      <c r="W404" s="57">
        <v>756</v>
      </c>
      <c r="X404" s="56">
        <v>40406</v>
      </c>
    </row>
    <row r="405" spans="16:24" x14ac:dyDescent="0.35">
      <c r="P405" t="s">
        <v>111</v>
      </c>
      <c r="Q405" s="46">
        <v>331997.62</v>
      </c>
      <c r="R405" s="46">
        <v>0</v>
      </c>
      <c r="T405" s="58" t="s">
        <v>166</v>
      </c>
      <c r="U405" s="59">
        <v>0</v>
      </c>
      <c r="V405" s="59">
        <v>1607237</v>
      </c>
      <c r="W405" s="60">
        <v>0</v>
      </c>
      <c r="X405" s="59">
        <v>4454</v>
      </c>
    </row>
    <row r="406" spans="16:24" x14ac:dyDescent="0.35">
      <c r="P406" t="s">
        <v>112</v>
      </c>
      <c r="Q406" s="46">
        <v>25023.45</v>
      </c>
      <c r="R406" s="46">
        <v>0</v>
      </c>
      <c r="T406" s="58" t="s">
        <v>167</v>
      </c>
      <c r="U406" s="59">
        <v>756</v>
      </c>
      <c r="V406" s="59">
        <v>37656</v>
      </c>
      <c r="W406" s="60">
        <v>605</v>
      </c>
      <c r="X406" s="59">
        <v>32418</v>
      </c>
    </row>
    <row r="407" spans="16:24" x14ac:dyDescent="0.35">
      <c r="P407" s="14" t="s">
        <v>47</v>
      </c>
      <c r="Q407" s="43">
        <v>161512311.81999999</v>
      </c>
      <c r="R407" s="43">
        <v>68101124.349999994</v>
      </c>
      <c r="T407" s="58" t="s">
        <v>238</v>
      </c>
      <c r="U407" s="59">
        <v>0</v>
      </c>
      <c r="V407" s="59">
        <v>1212</v>
      </c>
      <c r="W407" s="60">
        <v>0</v>
      </c>
      <c r="X407" s="59">
        <v>0</v>
      </c>
    </row>
    <row r="408" spans="16:24" x14ac:dyDescent="0.35">
      <c r="P408" s="15" t="s">
        <v>69</v>
      </c>
      <c r="Q408" s="45">
        <v>83727880.589999989</v>
      </c>
      <c r="R408" s="45">
        <v>52608329.940000005</v>
      </c>
      <c r="T408" s="58" t="s">
        <v>239</v>
      </c>
      <c r="U408" s="59">
        <v>0</v>
      </c>
      <c r="V408" s="59">
        <v>166522</v>
      </c>
      <c r="W408" s="60">
        <v>0</v>
      </c>
      <c r="X408" s="59">
        <v>3010</v>
      </c>
    </row>
    <row r="409" spans="16:24" x14ac:dyDescent="0.35">
      <c r="P409" t="s">
        <v>72</v>
      </c>
      <c r="Q409" s="46">
        <v>51298117.009999998</v>
      </c>
      <c r="R409" s="46">
        <v>31117810.260000002</v>
      </c>
      <c r="T409" s="58" t="s">
        <v>168</v>
      </c>
      <c r="U409" s="59">
        <v>2697</v>
      </c>
      <c r="V409" s="59">
        <v>7583</v>
      </c>
      <c r="W409" s="60">
        <v>151</v>
      </c>
      <c r="X409" s="59">
        <v>524</v>
      </c>
    </row>
    <row r="410" spans="16:24" x14ac:dyDescent="0.35">
      <c r="P410" t="s">
        <v>74</v>
      </c>
      <c r="Q410" s="46">
        <v>4098691.4</v>
      </c>
      <c r="R410" s="46">
        <v>550124.18999999994</v>
      </c>
      <c r="T410" s="58" t="s">
        <v>240</v>
      </c>
      <c r="U410" s="59">
        <v>0</v>
      </c>
      <c r="V410" s="59">
        <v>0</v>
      </c>
      <c r="W410" s="60">
        <v>0</v>
      </c>
      <c r="X410" s="59">
        <v>0</v>
      </c>
    </row>
    <row r="411" spans="16:24" x14ac:dyDescent="0.35">
      <c r="P411" t="s">
        <v>77</v>
      </c>
      <c r="Q411" s="46">
        <v>20660748.420000002</v>
      </c>
      <c r="R411" s="46">
        <v>20660748.420000002</v>
      </c>
      <c r="T411" s="52" t="s">
        <v>90</v>
      </c>
      <c r="U411" s="53">
        <v>7612</v>
      </c>
      <c r="V411" s="53">
        <v>86918</v>
      </c>
      <c r="W411" s="54">
        <v>889</v>
      </c>
      <c r="X411" s="53">
        <v>19407</v>
      </c>
    </row>
    <row r="412" spans="16:24" x14ac:dyDescent="0.35">
      <c r="P412" t="s">
        <v>79</v>
      </c>
      <c r="Q412" s="46">
        <v>7390676.6899999995</v>
      </c>
      <c r="R412" s="46">
        <v>0</v>
      </c>
      <c r="T412" s="55" t="s">
        <v>75</v>
      </c>
      <c r="U412" s="56">
        <v>7612</v>
      </c>
      <c r="V412" s="56">
        <v>86918</v>
      </c>
      <c r="W412" s="57">
        <v>889</v>
      </c>
      <c r="X412" s="56">
        <v>19407</v>
      </c>
    </row>
    <row r="413" spans="16:24" x14ac:dyDescent="0.35">
      <c r="P413" t="s">
        <v>117</v>
      </c>
      <c r="Q413" s="46">
        <v>279647.07</v>
      </c>
      <c r="R413" s="46">
        <v>279647.07</v>
      </c>
      <c r="T413" s="58" t="s">
        <v>169</v>
      </c>
      <c r="U413" s="59">
        <v>0</v>
      </c>
      <c r="V413" s="59">
        <v>49981</v>
      </c>
      <c r="W413" s="60">
        <v>0</v>
      </c>
      <c r="X413" s="59">
        <v>13855</v>
      </c>
    </row>
    <row r="414" spans="16:24" x14ac:dyDescent="0.35">
      <c r="P414" s="15" t="s">
        <v>82</v>
      </c>
      <c r="Q414" s="45">
        <v>1501850.9</v>
      </c>
      <c r="R414" s="45">
        <v>1096757.19</v>
      </c>
      <c r="T414" s="58" t="s">
        <v>170</v>
      </c>
      <c r="U414" s="59">
        <v>51</v>
      </c>
      <c r="V414" s="59">
        <v>1020</v>
      </c>
      <c r="W414" s="60">
        <v>51</v>
      </c>
      <c r="X414" s="59">
        <v>1020</v>
      </c>
    </row>
    <row r="415" spans="16:24" x14ac:dyDescent="0.35">
      <c r="P415" t="s">
        <v>88</v>
      </c>
      <c r="Q415" s="46">
        <v>1501850.9</v>
      </c>
      <c r="R415" s="46">
        <v>1096757.19</v>
      </c>
      <c r="T415" s="58" t="s">
        <v>171</v>
      </c>
      <c r="U415" s="59">
        <v>0</v>
      </c>
      <c r="V415" s="59">
        <v>6824</v>
      </c>
      <c r="W415" s="60">
        <v>0</v>
      </c>
      <c r="X415" s="59">
        <v>354</v>
      </c>
    </row>
    <row r="416" spans="16:24" x14ac:dyDescent="0.35">
      <c r="P416" s="15" t="s">
        <v>84</v>
      </c>
      <c r="Q416" s="45">
        <v>53160307.780000009</v>
      </c>
      <c r="R416" s="45">
        <v>5104187.3900000006</v>
      </c>
      <c r="T416" s="58" t="s">
        <v>172</v>
      </c>
      <c r="U416" s="59">
        <v>0</v>
      </c>
      <c r="V416" s="59">
        <v>5421</v>
      </c>
      <c r="W416" s="60">
        <v>0</v>
      </c>
      <c r="X416" s="59">
        <v>0</v>
      </c>
    </row>
    <row r="417" spans="16:24" x14ac:dyDescent="0.35">
      <c r="P417" t="s">
        <v>92</v>
      </c>
      <c r="Q417" s="46">
        <v>23561836.41</v>
      </c>
      <c r="R417" s="46">
        <v>4848274.24</v>
      </c>
      <c r="T417" s="58" t="s">
        <v>173</v>
      </c>
      <c r="U417" s="59">
        <v>0</v>
      </c>
      <c r="V417" s="59">
        <v>11058</v>
      </c>
      <c r="W417" s="60">
        <v>0</v>
      </c>
      <c r="X417" s="59">
        <v>0</v>
      </c>
    </row>
    <row r="418" spans="16:24" x14ac:dyDescent="0.35">
      <c r="P418" t="s">
        <v>94</v>
      </c>
      <c r="Q418" s="46">
        <v>297570.59000000003</v>
      </c>
      <c r="R418" s="46">
        <v>0</v>
      </c>
      <c r="T418" s="58" t="s">
        <v>174</v>
      </c>
      <c r="U418" s="59">
        <v>2789</v>
      </c>
      <c r="V418" s="59">
        <v>5323</v>
      </c>
      <c r="W418" s="60">
        <v>283</v>
      </c>
      <c r="X418" s="59">
        <v>1145</v>
      </c>
    </row>
    <row r="419" spans="16:24" x14ac:dyDescent="0.35">
      <c r="P419" t="s">
        <v>96</v>
      </c>
      <c r="Q419" s="46">
        <v>17670104.199999999</v>
      </c>
      <c r="R419" s="46">
        <v>0</v>
      </c>
      <c r="T419" s="58" t="s">
        <v>209</v>
      </c>
      <c r="U419" s="59">
        <v>4772</v>
      </c>
      <c r="V419" s="59">
        <v>7291</v>
      </c>
      <c r="W419" s="60">
        <v>555</v>
      </c>
      <c r="X419" s="59">
        <v>3033</v>
      </c>
    </row>
    <row r="420" spans="16:24" x14ac:dyDescent="0.35">
      <c r="P420" t="s">
        <v>98</v>
      </c>
      <c r="Q420" s="46">
        <v>6307817.0899999999</v>
      </c>
      <c r="R420" s="46">
        <v>0</v>
      </c>
      <c r="T420" s="52" t="s">
        <v>91</v>
      </c>
      <c r="U420" s="53">
        <v>139</v>
      </c>
      <c r="V420" s="53">
        <v>57713</v>
      </c>
      <c r="W420" s="54">
        <v>21</v>
      </c>
      <c r="X420" s="53">
        <v>8540</v>
      </c>
    </row>
    <row r="421" spans="16:24" x14ac:dyDescent="0.35">
      <c r="P421" t="s">
        <v>100</v>
      </c>
      <c r="Q421" s="46">
        <v>593329.25</v>
      </c>
      <c r="R421" s="46">
        <v>255913.15000000002</v>
      </c>
      <c r="T421" s="55" t="s">
        <v>75</v>
      </c>
      <c r="U421" s="56">
        <v>139</v>
      </c>
      <c r="V421" s="56">
        <v>57713</v>
      </c>
      <c r="W421" s="57">
        <v>21</v>
      </c>
      <c r="X421" s="56">
        <v>8540</v>
      </c>
    </row>
    <row r="422" spans="16:24" x14ac:dyDescent="0.35">
      <c r="P422" t="s">
        <v>102</v>
      </c>
      <c r="Q422" s="46">
        <v>4729650.24</v>
      </c>
      <c r="R422" s="46">
        <v>0</v>
      </c>
      <c r="T422" s="58" t="s">
        <v>176</v>
      </c>
      <c r="U422" s="59">
        <v>0</v>
      </c>
      <c r="V422" s="59">
        <v>7778</v>
      </c>
      <c r="W422" s="60">
        <v>0</v>
      </c>
      <c r="X422" s="59">
        <v>2706</v>
      </c>
    </row>
    <row r="423" spans="16:24" x14ac:dyDescent="0.35">
      <c r="P423" s="15" t="s">
        <v>95</v>
      </c>
      <c r="Q423" s="45">
        <v>12573649.98</v>
      </c>
      <c r="R423" s="45">
        <v>8842085.1099999994</v>
      </c>
      <c r="T423" s="58" t="s">
        <v>177</v>
      </c>
      <c r="U423" s="59">
        <v>0</v>
      </c>
      <c r="V423" s="59">
        <v>49266</v>
      </c>
      <c r="W423" s="60">
        <v>0</v>
      </c>
      <c r="X423" s="59">
        <v>5729</v>
      </c>
    </row>
    <row r="424" spans="16:24" x14ac:dyDescent="0.35">
      <c r="P424" t="s">
        <v>105</v>
      </c>
      <c r="Q424" s="46">
        <v>12573649.98</v>
      </c>
      <c r="R424" s="46">
        <v>8842085.1099999994</v>
      </c>
      <c r="T424" s="58" t="s">
        <v>178</v>
      </c>
      <c r="U424" s="59">
        <v>139</v>
      </c>
      <c r="V424" s="59">
        <v>669</v>
      </c>
      <c r="W424" s="60">
        <v>21</v>
      </c>
      <c r="X424" s="59">
        <v>105</v>
      </c>
    </row>
    <row r="425" spans="16:24" x14ac:dyDescent="0.35">
      <c r="P425" s="15" t="s">
        <v>103</v>
      </c>
      <c r="Q425" s="45">
        <v>10548622.570000002</v>
      </c>
      <c r="R425" s="45">
        <v>449764.72</v>
      </c>
      <c r="T425" s="52" t="s">
        <v>93</v>
      </c>
      <c r="U425" s="53">
        <v>15877</v>
      </c>
      <c r="V425" s="53">
        <v>606563</v>
      </c>
      <c r="W425" s="54">
        <v>4898</v>
      </c>
      <c r="X425" s="53">
        <v>106036</v>
      </c>
    </row>
    <row r="426" spans="16:24" x14ac:dyDescent="0.35">
      <c r="P426" t="s">
        <v>119</v>
      </c>
      <c r="Q426" s="46">
        <v>222757.03</v>
      </c>
      <c r="R426" s="46">
        <v>0</v>
      </c>
      <c r="T426" s="55" t="s">
        <v>75</v>
      </c>
      <c r="U426" s="56">
        <v>15877</v>
      </c>
      <c r="V426" s="56">
        <v>606563</v>
      </c>
      <c r="W426" s="57">
        <v>4898</v>
      </c>
      <c r="X426" s="56">
        <v>106036</v>
      </c>
    </row>
    <row r="427" spans="16:24" x14ac:dyDescent="0.35">
      <c r="P427" t="s">
        <v>111</v>
      </c>
      <c r="Q427" s="46">
        <v>1531712.6</v>
      </c>
      <c r="R427" s="46">
        <v>449764.72</v>
      </c>
      <c r="T427" s="58" t="s">
        <v>179</v>
      </c>
      <c r="U427" s="59">
        <v>0</v>
      </c>
      <c r="V427" s="59">
        <v>389175</v>
      </c>
      <c r="W427" s="60">
        <v>0</v>
      </c>
      <c r="X427" s="59">
        <v>22361</v>
      </c>
    </row>
    <row r="428" spans="16:24" x14ac:dyDescent="0.35">
      <c r="P428" t="s">
        <v>112</v>
      </c>
      <c r="Q428" s="46">
        <v>8794152.9400000013</v>
      </c>
      <c r="R428" s="46">
        <v>0</v>
      </c>
      <c r="T428" s="58" t="s">
        <v>180</v>
      </c>
      <c r="U428" s="59">
        <v>14905</v>
      </c>
      <c r="V428" s="59">
        <v>215310</v>
      </c>
      <c r="W428" s="60">
        <v>4463</v>
      </c>
      <c r="X428" s="59">
        <v>82846</v>
      </c>
    </row>
    <row r="429" spans="16:24" x14ac:dyDescent="0.35">
      <c r="P429" s="14" t="s">
        <v>48</v>
      </c>
      <c r="Q429" s="43">
        <v>245635516.94999996</v>
      </c>
      <c r="R429" s="43">
        <v>37597526.659999996</v>
      </c>
      <c r="T429" s="58" t="s">
        <v>181</v>
      </c>
      <c r="U429" s="59">
        <v>972</v>
      </c>
      <c r="V429" s="59">
        <v>2078</v>
      </c>
      <c r="W429" s="60">
        <v>435</v>
      </c>
      <c r="X429" s="59">
        <v>829</v>
      </c>
    </row>
    <row r="430" spans="16:24" x14ac:dyDescent="0.35">
      <c r="P430" s="15" t="s">
        <v>69</v>
      </c>
      <c r="Q430" s="45">
        <v>162263326.03</v>
      </c>
      <c r="R430" s="45">
        <v>25943159.949999999</v>
      </c>
      <c r="T430" s="44" t="s">
        <v>139</v>
      </c>
      <c r="U430" s="50">
        <v>36835</v>
      </c>
      <c r="V430" s="50">
        <v>1082829</v>
      </c>
      <c r="W430" s="51">
        <v>19616</v>
      </c>
      <c r="X430" s="50">
        <v>780439</v>
      </c>
    </row>
    <row r="431" spans="16:24" x14ac:dyDescent="0.35">
      <c r="P431" t="s">
        <v>72</v>
      </c>
      <c r="Q431" s="46">
        <v>71643239.280000001</v>
      </c>
      <c r="R431" s="46">
        <v>8348456.5599999996</v>
      </c>
      <c r="T431" s="52" t="s">
        <v>97</v>
      </c>
      <c r="U431" s="53">
        <v>24815</v>
      </c>
      <c r="V431" s="53">
        <v>1063967</v>
      </c>
      <c r="W431" s="54">
        <v>12529</v>
      </c>
      <c r="X431" s="53">
        <v>770387</v>
      </c>
    </row>
    <row r="432" spans="16:24" x14ac:dyDescent="0.35">
      <c r="P432" t="s">
        <v>74</v>
      </c>
      <c r="Q432" s="46">
        <v>61924582.859999999</v>
      </c>
      <c r="R432" s="46">
        <v>12501738.869999999</v>
      </c>
      <c r="T432" s="55" t="s">
        <v>120</v>
      </c>
      <c r="U432" s="56">
        <v>24815</v>
      </c>
      <c r="V432" s="56">
        <v>1063967</v>
      </c>
      <c r="W432" s="57">
        <v>12529</v>
      </c>
      <c r="X432" s="56">
        <v>770387</v>
      </c>
    </row>
    <row r="433" spans="16:24" x14ac:dyDescent="0.35">
      <c r="P433" t="s">
        <v>77</v>
      </c>
      <c r="Q433" s="46">
        <v>3410603.68</v>
      </c>
      <c r="R433" s="46">
        <v>3410603.68</v>
      </c>
      <c r="T433" s="58" t="s">
        <v>184</v>
      </c>
      <c r="U433" s="59">
        <v>10160</v>
      </c>
      <c r="V433" s="59">
        <v>627626</v>
      </c>
      <c r="W433" s="60">
        <v>8093</v>
      </c>
      <c r="X433" s="59">
        <v>567061</v>
      </c>
    </row>
    <row r="434" spans="16:24" x14ac:dyDescent="0.35">
      <c r="P434" t="s">
        <v>79</v>
      </c>
      <c r="Q434" s="46">
        <v>23255387.399999995</v>
      </c>
      <c r="R434" s="46">
        <v>1328827.93</v>
      </c>
      <c r="T434" s="58" t="s">
        <v>185</v>
      </c>
      <c r="U434" s="59">
        <v>10699</v>
      </c>
      <c r="V434" s="59">
        <v>271242</v>
      </c>
      <c r="W434" s="60">
        <v>1705</v>
      </c>
      <c r="X434" s="59">
        <v>71717</v>
      </c>
    </row>
    <row r="435" spans="16:24" x14ac:dyDescent="0.35">
      <c r="P435" t="s">
        <v>117</v>
      </c>
      <c r="Q435" s="46">
        <v>496070.86</v>
      </c>
      <c r="R435" s="46">
        <v>59823.34</v>
      </c>
      <c r="T435" s="58" t="s">
        <v>210</v>
      </c>
      <c r="U435" s="59">
        <v>3468</v>
      </c>
      <c r="V435" s="59">
        <v>148841</v>
      </c>
      <c r="W435" s="60">
        <v>2243</v>
      </c>
      <c r="X435" s="59">
        <v>115567</v>
      </c>
    </row>
    <row r="436" spans="16:24" x14ac:dyDescent="0.35">
      <c r="P436" t="s">
        <v>274</v>
      </c>
      <c r="Q436" s="46">
        <v>1533441.95</v>
      </c>
      <c r="R436" s="46">
        <v>293709.57</v>
      </c>
      <c r="T436" s="58" t="s">
        <v>186</v>
      </c>
      <c r="U436" s="59">
        <v>488</v>
      </c>
      <c r="V436" s="59">
        <v>16258</v>
      </c>
      <c r="W436" s="60">
        <v>488</v>
      </c>
      <c r="X436" s="59">
        <v>16042</v>
      </c>
    </row>
    <row r="437" spans="16:24" x14ac:dyDescent="0.35">
      <c r="P437" s="15" t="s">
        <v>82</v>
      </c>
      <c r="Q437" s="45">
        <v>1409803.38</v>
      </c>
      <c r="R437" s="45">
        <v>556872.34</v>
      </c>
      <c r="T437" s="52" t="s">
        <v>101</v>
      </c>
      <c r="U437" s="53">
        <v>12020</v>
      </c>
      <c r="V437" s="53">
        <v>18862</v>
      </c>
      <c r="W437" s="54">
        <v>7087</v>
      </c>
      <c r="X437" s="53">
        <v>10052</v>
      </c>
    </row>
    <row r="438" spans="16:24" x14ac:dyDescent="0.35">
      <c r="P438" t="s">
        <v>88</v>
      </c>
      <c r="Q438" s="46">
        <v>1409803.38</v>
      </c>
      <c r="R438" s="46">
        <v>556872.34</v>
      </c>
      <c r="T438" s="55" t="s">
        <v>121</v>
      </c>
      <c r="U438" s="56">
        <v>10092</v>
      </c>
      <c r="V438" s="56">
        <v>16934</v>
      </c>
      <c r="W438" s="57">
        <v>6538</v>
      </c>
      <c r="X438" s="56">
        <v>9503</v>
      </c>
    </row>
    <row r="439" spans="16:24" x14ac:dyDescent="0.35">
      <c r="P439" s="15" t="s">
        <v>84</v>
      </c>
      <c r="Q439" s="45">
        <v>21004712.739999998</v>
      </c>
      <c r="R439" s="45">
        <v>9221660.3399999999</v>
      </c>
      <c r="T439" s="58" t="s">
        <v>188</v>
      </c>
      <c r="U439" s="59">
        <v>2234</v>
      </c>
      <c r="V439" s="59">
        <v>9115</v>
      </c>
      <c r="W439" s="60">
        <v>1127</v>
      </c>
      <c r="X439" s="59">
        <v>4092</v>
      </c>
    </row>
    <row r="440" spans="16:24" x14ac:dyDescent="0.35">
      <c r="P440" t="s">
        <v>92</v>
      </c>
      <c r="Q440" s="46">
        <v>6666753.790000001</v>
      </c>
      <c r="R440" s="46">
        <v>3168932.2199999997</v>
      </c>
      <c r="T440" s="58" t="s">
        <v>189</v>
      </c>
      <c r="U440" s="59">
        <v>7858</v>
      </c>
      <c r="V440" s="59">
        <v>7819</v>
      </c>
      <c r="W440" s="60">
        <v>5411</v>
      </c>
      <c r="X440" s="59">
        <v>5411</v>
      </c>
    </row>
    <row r="441" spans="16:24" x14ac:dyDescent="0.35">
      <c r="P441" t="s">
        <v>94</v>
      </c>
      <c r="Q441" s="46">
        <v>1825017.62</v>
      </c>
      <c r="R441" s="46">
        <v>872465.2</v>
      </c>
      <c r="T441" s="55" t="s">
        <v>127</v>
      </c>
      <c r="U441" s="56">
        <v>1928</v>
      </c>
      <c r="V441" s="56">
        <v>1928</v>
      </c>
      <c r="W441" s="57">
        <v>549</v>
      </c>
      <c r="X441" s="56">
        <v>549</v>
      </c>
    </row>
    <row r="442" spans="16:24" x14ac:dyDescent="0.35">
      <c r="P442" t="s">
        <v>96</v>
      </c>
      <c r="Q442" s="46">
        <v>5293260.2</v>
      </c>
      <c r="R442" s="46">
        <v>2145968.7000000002</v>
      </c>
      <c r="T442" s="58" t="s">
        <v>241</v>
      </c>
      <c r="U442" s="59">
        <v>1928</v>
      </c>
      <c r="V442" s="59">
        <v>1928</v>
      </c>
      <c r="W442" s="60">
        <v>549</v>
      </c>
      <c r="X442" s="59">
        <v>549</v>
      </c>
    </row>
    <row r="443" spans="16:24" x14ac:dyDescent="0.35">
      <c r="P443" t="s">
        <v>98</v>
      </c>
      <c r="Q443" s="46">
        <v>1891799.56</v>
      </c>
      <c r="R443" s="46">
        <v>896712.99</v>
      </c>
      <c r="T443" s="44" t="s">
        <v>140</v>
      </c>
      <c r="U443" s="50">
        <v>71375</v>
      </c>
      <c r="V443" s="50">
        <v>185811</v>
      </c>
      <c r="W443" s="51">
        <v>30141</v>
      </c>
      <c r="X443" s="50">
        <v>59530</v>
      </c>
    </row>
    <row r="444" spans="16:24" x14ac:dyDescent="0.35">
      <c r="P444" t="s">
        <v>100</v>
      </c>
      <c r="Q444" s="46">
        <v>251149.44</v>
      </c>
      <c r="R444" s="46">
        <v>132272.04</v>
      </c>
      <c r="T444" s="52" t="s">
        <v>108</v>
      </c>
      <c r="U444" s="53">
        <v>71375</v>
      </c>
      <c r="V444" s="53">
        <v>185811</v>
      </c>
      <c r="W444" s="54">
        <v>30141</v>
      </c>
      <c r="X444" s="53">
        <v>59530</v>
      </c>
    </row>
    <row r="445" spans="16:24" x14ac:dyDescent="0.35">
      <c r="P445" t="s">
        <v>102</v>
      </c>
      <c r="Q445" s="46">
        <v>5076732.13</v>
      </c>
      <c r="R445" s="46">
        <v>2005309.19</v>
      </c>
      <c r="T445" s="55" t="s">
        <v>75</v>
      </c>
      <c r="U445" s="56">
        <v>71375</v>
      </c>
      <c r="V445" s="56">
        <v>185811</v>
      </c>
      <c r="W445" s="57">
        <v>30141</v>
      </c>
      <c r="X445" s="56">
        <v>59530</v>
      </c>
    </row>
    <row r="446" spans="16:24" x14ac:dyDescent="0.35">
      <c r="P446" s="15" t="s">
        <v>95</v>
      </c>
      <c r="Q446" s="45">
        <v>53664869.07</v>
      </c>
      <c r="R446" s="45">
        <v>1100524.29</v>
      </c>
      <c r="T446" s="58" t="s">
        <v>190</v>
      </c>
      <c r="U446" s="59">
        <v>0</v>
      </c>
      <c r="V446" s="59">
        <v>7095</v>
      </c>
      <c r="W446" s="60">
        <v>0</v>
      </c>
      <c r="X446" s="59">
        <v>2722</v>
      </c>
    </row>
    <row r="447" spans="16:24" x14ac:dyDescent="0.35">
      <c r="P447" t="s">
        <v>105</v>
      </c>
      <c r="Q447" s="46">
        <v>7382223.4199999999</v>
      </c>
      <c r="R447" s="46">
        <v>1100524.29</v>
      </c>
      <c r="T447" s="58" t="s">
        <v>191</v>
      </c>
      <c r="U447" s="59">
        <v>341</v>
      </c>
      <c r="V447" s="59">
        <v>8749</v>
      </c>
      <c r="W447" s="60">
        <v>0</v>
      </c>
      <c r="X447" s="59">
        <v>0</v>
      </c>
    </row>
    <row r="448" spans="16:24" x14ac:dyDescent="0.35">
      <c r="P448" t="s">
        <v>107</v>
      </c>
      <c r="Q448" s="46">
        <v>12133221.98</v>
      </c>
      <c r="R448" s="46">
        <v>0</v>
      </c>
      <c r="T448" s="58" t="s">
        <v>192</v>
      </c>
      <c r="U448" s="59">
        <v>6867</v>
      </c>
      <c r="V448" s="59">
        <v>13668</v>
      </c>
      <c r="W448" s="60">
        <v>739</v>
      </c>
      <c r="X448" s="59">
        <v>788</v>
      </c>
    </row>
    <row r="449" spans="16:24" x14ac:dyDescent="0.35">
      <c r="P449" t="s">
        <v>109</v>
      </c>
      <c r="Q449" s="46">
        <v>34149423.670000002</v>
      </c>
      <c r="R449" s="46">
        <v>0</v>
      </c>
      <c r="T449" s="58" t="s">
        <v>193</v>
      </c>
      <c r="U449" s="59">
        <v>46479</v>
      </c>
      <c r="V449" s="59">
        <v>110084</v>
      </c>
      <c r="W449" s="60">
        <v>19684</v>
      </c>
      <c r="X449" s="59">
        <v>35497</v>
      </c>
    </row>
    <row r="450" spans="16:24" x14ac:dyDescent="0.35">
      <c r="P450" s="15" t="s">
        <v>103</v>
      </c>
      <c r="Q450" s="45">
        <v>7292805.7300000004</v>
      </c>
      <c r="R450" s="45">
        <v>775309.74</v>
      </c>
      <c r="T450" s="58" t="s">
        <v>211</v>
      </c>
      <c r="U450" s="59">
        <v>17688</v>
      </c>
      <c r="V450" s="59">
        <v>24620</v>
      </c>
      <c r="W450" s="60">
        <v>9718</v>
      </c>
      <c r="X450" s="59">
        <v>9435</v>
      </c>
    </row>
    <row r="451" spans="16:24" x14ac:dyDescent="0.35">
      <c r="P451" t="s">
        <v>119</v>
      </c>
      <c r="Q451" s="46">
        <v>2430669.67</v>
      </c>
      <c r="R451" s="46">
        <v>649094.48</v>
      </c>
      <c r="T451" s="58" t="s">
        <v>194</v>
      </c>
      <c r="U451" s="59">
        <v>0</v>
      </c>
      <c r="V451" s="59">
        <v>20856</v>
      </c>
      <c r="W451" s="60">
        <v>0</v>
      </c>
      <c r="X451" s="59">
        <v>11070</v>
      </c>
    </row>
    <row r="452" spans="16:24" x14ac:dyDescent="0.35">
      <c r="P452" t="s">
        <v>111</v>
      </c>
      <c r="Q452" s="46">
        <v>156638.69</v>
      </c>
      <c r="R452" s="46">
        <v>19623.13</v>
      </c>
      <c r="T452" s="58" t="s">
        <v>212</v>
      </c>
      <c r="U452" s="59">
        <v>0</v>
      </c>
      <c r="V452" s="59">
        <v>739</v>
      </c>
      <c r="W452" s="60">
        <v>0</v>
      </c>
      <c r="X452" s="59">
        <v>18</v>
      </c>
    </row>
    <row r="453" spans="16:24" x14ac:dyDescent="0.35">
      <c r="P453" t="s">
        <v>112</v>
      </c>
      <c r="Q453" s="46">
        <v>4705497.37</v>
      </c>
      <c r="R453" s="46">
        <v>106592.13</v>
      </c>
      <c r="T453" s="42" t="s">
        <v>31</v>
      </c>
      <c r="U453" s="48">
        <v>124321</v>
      </c>
      <c r="V453" s="48">
        <v>4129873</v>
      </c>
      <c r="W453" s="49">
        <v>90008</v>
      </c>
      <c r="X453" s="48">
        <v>1050623</v>
      </c>
    </row>
    <row r="454" spans="16:24" x14ac:dyDescent="0.35">
      <c r="P454" s="14" t="s">
        <v>49</v>
      </c>
      <c r="Q454" s="43">
        <v>11870557.110000003</v>
      </c>
      <c r="R454" s="43">
        <v>5779186.5299999993</v>
      </c>
      <c r="T454" s="44" t="s">
        <v>136</v>
      </c>
      <c r="U454" s="50">
        <v>64444</v>
      </c>
      <c r="V454" s="50">
        <v>2860251</v>
      </c>
      <c r="W454" s="51">
        <v>50517</v>
      </c>
      <c r="X454" s="50">
        <v>287304</v>
      </c>
    </row>
    <row r="455" spans="16:24" x14ac:dyDescent="0.35">
      <c r="P455" s="15" t="s">
        <v>69</v>
      </c>
      <c r="Q455" s="45">
        <v>11008197.010000002</v>
      </c>
      <c r="R455" s="45">
        <v>4916826.43</v>
      </c>
      <c r="T455" s="52" t="s">
        <v>70</v>
      </c>
      <c r="U455" s="53">
        <v>549</v>
      </c>
      <c r="V455" s="53">
        <v>532710</v>
      </c>
      <c r="W455" s="54">
        <v>40</v>
      </c>
      <c r="X455" s="53">
        <v>39435</v>
      </c>
    </row>
    <row r="456" spans="16:24" x14ac:dyDescent="0.35">
      <c r="P456" t="s">
        <v>72</v>
      </c>
      <c r="Q456" s="46">
        <v>2928590.76</v>
      </c>
      <c r="R456" s="46">
        <v>0</v>
      </c>
      <c r="T456" s="55" t="s">
        <v>75</v>
      </c>
      <c r="U456" s="56">
        <v>549</v>
      </c>
      <c r="V456" s="56">
        <v>532710</v>
      </c>
      <c r="W456" s="57">
        <v>40</v>
      </c>
      <c r="X456" s="56">
        <v>39435</v>
      </c>
    </row>
    <row r="457" spans="16:24" x14ac:dyDescent="0.35">
      <c r="P457" t="s">
        <v>74</v>
      </c>
      <c r="Q457" s="46">
        <v>3162779.82</v>
      </c>
      <c r="R457" s="46">
        <v>0</v>
      </c>
      <c r="T457" s="58" t="s">
        <v>147</v>
      </c>
      <c r="U457" s="59">
        <v>137</v>
      </c>
      <c r="V457" s="59">
        <v>129995</v>
      </c>
      <c r="W457" s="60">
        <v>15</v>
      </c>
      <c r="X457" s="59">
        <v>14805</v>
      </c>
    </row>
    <row r="458" spans="16:24" x14ac:dyDescent="0.35">
      <c r="P458" t="s">
        <v>77</v>
      </c>
      <c r="Q458" s="46">
        <v>2619513.4500000002</v>
      </c>
      <c r="R458" s="46">
        <v>2619513.4500000002</v>
      </c>
      <c r="T458" s="58" t="s">
        <v>142</v>
      </c>
      <c r="U458" s="59">
        <v>412</v>
      </c>
      <c r="V458" s="59">
        <v>402715</v>
      </c>
      <c r="W458" s="60">
        <v>25</v>
      </c>
      <c r="X458" s="59">
        <v>24630</v>
      </c>
    </row>
    <row r="459" spans="16:24" x14ac:dyDescent="0.35">
      <c r="P459" t="s">
        <v>79</v>
      </c>
      <c r="Q459" s="46">
        <v>2297312.98</v>
      </c>
      <c r="R459" s="46">
        <v>2297312.98</v>
      </c>
      <c r="T459" s="52" t="s">
        <v>71</v>
      </c>
      <c r="U459" s="53">
        <v>1827</v>
      </c>
      <c r="V459" s="53">
        <v>1889017</v>
      </c>
      <c r="W459" s="54">
        <v>113</v>
      </c>
      <c r="X459" s="53">
        <v>159576</v>
      </c>
    </row>
    <row r="460" spans="16:24" x14ac:dyDescent="0.35">
      <c r="P460" s="15" t="s">
        <v>95</v>
      </c>
      <c r="Q460" s="45">
        <v>492604.22</v>
      </c>
      <c r="R460" s="45">
        <v>492604.22</v>
      </c>
      <c r="T460" s="55" t="s">
        <v>75</v>
      </c>
      <c r="U460" s="56">
        <v>1827</v>
      </c>
      <c r="V460" s="56">
        <v>1889017</v>
      </c>
      <c r="W460" s="57">
        <v>113</v>
      </c>
      <c r="X460" s="56">
        <v>159576</v>
      </c>
    </row>
    <row r="461" spans="16:24" x14ac:dyDescent="0.35">
      <c r="P461" t="s">
        <v>105</v>
      </c>
      <c r="Q461" s="46">
        <v>492604.22</v>
      </c>
      <c r="R461" s="46">
        <v>492604.22</v>
      </c>
      <c r="T461" s="58" t="s">
        <v>143</v>
      </c>
      <c r="U461" s="59">
        <v>1144</v>
      </c>
      <c r="V461" s="59">
        <v>1111861</v>
      </c>
      <c r="W461" s="60">
        <v>34</v>
      </c>
      <c r="X461" s="59">
        <v>41790</v>
      </c>
    </row>
    <row r="462" spans="16:24" x14ac:dyDescent="0.35">
      <c r="P462" s="15" t="s">
        <v>103</v>
      </c>
      <c r="Q462" s="45">
        <v>369755.88</v>
      </c>
      <c r="R462" s="45">
        <v>369755.88</v>
      </c>
      <c r="T462" s="58" t="s">
        <v>195</v>
      </c>
      <c r="U462" s="59">
        <v>683</v>
      </c>
      <c r="V462" s="59">
        <v>777156</v>
      </c>
      <c r="W462" s="60">
        <v>79</v>
      </c>
      <c r="X462" s="59">
        <v>117786</v>
      </c>
    </row>
    <row r="463" spans="16:24" x14ac:dyDescent="0.35">
      <c r="P463" t="s">
        <v>112</v>
      </c>
      <c r="Q463" s="46">
        <v>369755.88</v>
      </c>
      <c r="R463" s="46">
        <v>369755.88</v>
      </c>
      <c r="T463" s="52" t="s">
        <v>73</v>
      </c>
      <c r="U463" s="53">
        <v>240</v>
      </c>
      <c r="V463" s="53">
        <v>287037</v>
      </c>
      <c r="W463" s="54">
        <v>46</v>
      </c>
      <c r="X463" s="53">
        <v>55884</v>
      </c>
    </row>
    <row r="464" spans="16:24" x14ac:dyDescent="0.35">
      <c r="P464" s="14" t="s">
        <v>50</v>
      </c>
      <c r="Q464" s="43">
        <v>1638042403.1099994</v>
      </c>
      <c r="R464" s="43">
        <v>963137610.08000004</v>
      </c>
      <c r="T464" s="55" t="s">
        <v>75</v>
      </c>
      <c r="U464" s="56">
        <v>240</v>
      </c>
      <c r="V464" s="56">
        <v>287037</v>
      </c>
      <c r="W464" s="57">
        <v>46</v>
      </c>
      <c r="X464" s="56">
        <v>55884</v>
      </c>
    </row>
    <row r="465" spans="16:24" x14ac:dyDescent="0.35">
      <c r="P465" s="15" t="s">
        <v>69</v>
      </c>
      <c r="Q465" s="45">
        <v>193590473</v>
      </c>
      <c r="R465" s="45">
        <v>116696337.12</v>
      </c>
      <c r="T465" s="58" t="s">
        <v>196</v>
      </c>
      <c r="U465" s="59">
        <v>240</v>
      </c>
      <c r="V465" s="59">
        <v>287037</v>
      </c>
      <c r="W465" s="60">
        <v>46</v>
      </c>
      <c r="X465" s="59">
        <v>55884</v>
      </c>
    </row>
    <row r="466" spans="16:24" x14ac:dyDescent="0.35">
      <c r="P466" t="s">
        <v>79</v>
      </c>
      <c r="Q466" s="46">
        <v>104087393.63</v>
      </c>
      <c r="R466" s="46">
        <v>62743880.880000003</v>
      </c>
      <c r="T466" s="52" t="s">
        <v>78</v>
      </c>
      <c r="U466" s="53">
        <v>818</v>
      </c>
      <c r="V466" s="53">
        <v>3399</v>
      </c>
      <c r="W466" s="54">
        <v>598</v>
      </c>
      <c r="X466" s="53">
        <v>3399</v>
      </c>
    </row>
    <row r="467" spans="16:24" x14ac:dyDescent="0.35">
      <c r="P467" t="s">
        <v>117</v>
      </c>
      <c r="Q467" s="46">
        <v>5346841.4400000004</v>
      </c>
      <c r="R467" s="46">
        <v>3223076.02</v>
      </c>
      <c r="T467" s="55" t="s">
        <v>89</v>
      </c>
      <c r="U467" s="56">
        <v>540</v>
      </c>
      <c r="V467" s="56">
        <v>2324</v>
      </c>
      <c r="W467" s="57">
        <v>540</v>
      </c>
      <c r="X467" s="56">
        <v>2324</v>
      </c>
    </row>
    <row r="468" spans="16:24" x14ac:dyDescent="0.35">
      <c r="P468" t="s">
        <v>274</v>
      </c>
      <c r="Q468" s="46">
        <v>84156237.930000007</v>
      </c>
      <c r="R468" s="46">
        <v>50729380.219999999</v>
      </c>
      <c r="T468" s="58" t="s">
        <v>242</v>
      </c>
      <c r="U468" s="59">
        <v>540</v>
      </c>
      <c r="V468" s="59">
        <v>2324</v>
      </c>
      <c r="W468" s="60">
        <v>540</v>
      </c>
      <c r="X468" s="59">
        <v>2324</v>
      </c>
    </row>
    <row r="469" spans="16:24" x14ac:dyDescent="0.35">
      <c r="P469" s="15" t="s">
        <v>82</v>
      </c>
      <c r="Q469" s="45">
        <v>14868094.939999999</v>
      </c>
      <c r="R469" s="45">
        <v>8962487.6300000008</v>
      </c>
      <c r="T469" s="55" t="s">
        <v>123</v>
      </c>
      <c r="U469" s="56">
        <v>278</v>
      </c>
      <c r="V469" s="56">
        <v>1075</v>
      </c>
      <c r="W469" s="57">
        <v>58</v>
      </c>
      <c r="X469" s="56">
        <v>1075</v>
      </c>
    </row>
    <row r="470" spans="16:24" x14ac:dyDescent="0.35">
      <c r="P470" t="s">
        <v>88</v>
      </c>
      <c r="Q470" s="46">
        <v>14868094.939999999</v>
      </c>
      <c r="R470" s="46">
        <v>8962487.6300000008</v>
      </c>
      <c r="T470" s="58" t="s">
        <v>243</v>
      </c>
      <c r="U470" s="59">
        <v>278</v>
      </c>
      <c r="V470" s="59">
        <v>1075</v>
      </c>
      <c r="W470" s="60">
        <v>58</v>
      </c>
      <c r="X470" s="59">
        <v>1075</v>
      </c>
    </row>
    <row r="471" spans="16:24" x14ac:dyDescent="0.35">
      <c r="P471" s="15" t="s">
        <v>84</v>
      </c>
      <c r="Q471" s="45">
        <v>1140144445.79</v>
      </c>
      <c r="R471" s="45">
        <v>687279071.93000007</v>
      </c>
      <c r="T471" s="52" t="s">
        <v>141</v>
      </c>
      <c r="U471" s="53">
        <v>61010</v>
      </c>
      <c r="V471" s="53">
        <v>148088</v>
      </c>
      <c r="W471" s="54">
        <v>49720</v>
      </c>
      <c r="X471" s="53">
        <v>29010</v>
      </c>
    </row>
    <row r="472" spans="16:24" x14ac:dyDescent="0.35">
      <c r="P472" t="s">
        <v>92</v>
      </c>
      <c r="Q472" s="46">
        <v>355300365.38999999</v>
      </c>
      <c r="R472" s="46">
        <v>214175060.25999999</v>
      </c>
      <c r="T472" s="55" t="s">
        <v>125</v>
      </c>
      <c r="U472" s="56">
        <v>61010</v>
      </c>
      <c r="V472" s="56">
        <v>148088</v>
      </c>
      <c r="W472" s="57">
        <v>49720</v>
      </c>
      <c r="X472" s="56">
        <v>29010</v>
      </c>
    </row>
    <row r="473" spans="16:24" x14ac:dyDescent="0.35">
      <c r="P473" t="s">
        <v>94</v>
      </c>
      <c r="Q473" s="46">
        <v>274841915.38</v>
      </c>
      <c r="R473" s="46">
        <v>165674706.59</v>
      </c>
      <c r="T473" s="58" t="s">
        <v>244</v>
      </c>
      <c r="U473" s="59">
        <v>130</v>
      </c>
      <c r="V473" s="59">
        <v>3573</v>
      </c>
      <c r="W473" s="60">
        <v>120</v>
      </c>
      <c r="X473" s="59">
        <v>704</v>
      </c>
    </row>
    <row r="474" spans="16:24" x14ac:dyDescent="0.35">
      <c r="P474" t="s">
        <v>96</v>
      </c>
      <c r="Q474" s="46">
        <v>416021577.52999997</v>
      </c>
      <c r="R474" s="46">
        <v>250777806.94</v>
      </c>
      <c r="T474" s="58" t="s">
        <v>245</v>
      </c>
      <c r="U474" s="59">
        <v>700</v>
      </c>
      <c r="V474" s="59">
        <v>0</v>
      </c>
      <c r="W474" s="60">
        <v>700</v>
      </c>
      <c r="X474" s="59">
        <v>0</v>
      </c>
    </row>
    <row r="475" spans="16:24" x14ac:dyDescent="0.35">
      <c r="P475" t="s">
        <v>98</v>
      </c>
      <c r="Q475" s="46">
        <v>36678030.560000002</v>
      </c>
      <c r="R475" s="46">
        <v>22109516.82</v>
      </c>
      <c r="T475" s="58" t="s">
        <v>202</v>
      </c>
      <c r="U475" s="59">
        <v>0</v>
      </c>
      <c r="V475" s="59">
        <v>80653</v>
      </c>
      <c r="W475" s="60">
        <v>0</v>
      </c>
      <c r="X475" s="59">
        <v>22151</v>
      </c>
    </row>
    <row r="476" spans="16:24" x14ac:dyDescent="0.35">
      <c r="P476" t="s">
        <v>100</v>
      </c>
      <c r="Q476" s="46">
        <v>41540154.229999997</v>
      </c>
      <c r="R476" s="46">
        <v>25040404.969999999</v>
      </c>
      <c r="T476" s="58" t="s">
        <v>221</v>
      </c>
      <c r="U476" s="59">
        <v>7380</v>
      </c>
      <c r="V476" s="59">
        <v>9690</v>
      </c>
      <c r="W476" s="60">
        <v>5100</v>
      </c>
      <c r="X476" s="59">
        <v>6155</v>
      </c>
    </row>
    <row r="477" spans="16:24" x14ac:dyDescent="0.35">
      <c r="P477" t="s">
        <v>102</v>
      </c>
      <c r="Q477" s="46">
        <v>15762402.699999999</v>
      </c>
      <c r="R477" s="46">
        <v>9501576.3499999996</v>
      </c>
      <c r="T477" s="58" t="s">
        <v>222</v>
      </c>
      <c r="U477" s="59">
        <v>2120</v>
      </c>
      <c r="V477" s="59">
        <v>40</v>
      </c>
      <c r="W477" s="60">
        <v>120</v>
      </c>
      <c r="X477" s="59">
        <v>0</v>
      </c>
    </row>
    <row r="478" spans="16:24" x14ac:dyDescent="0.35">
      <c r="P478" s="15" t="s">
        <v>95</v>
      </c>
      <c r="Q478" s="45">
        <v>280976526.37</v>
      </c>
      <c r="R478" s="45">
        <v>145098299.57999998</v>
      </c>
      <c r="T478" s="58" t="s">
        <v>223</v>
      </c>
      <c r="U478" s="59">
        <v>480</v>
      </c>
      <c r="V478" s="59">
        <v>442</v>
      </c>
      <c r="W478" s="60">
        <v>480</v>
      </c>
      <c r="X478" s="59">
        <v>0</v>
      </c>
    </row>
    <row r="479" spans="16:24" x14ac:dyDescent="0.35">
      <c r="P479" t="s">
        <v>105</v>
      </c>
      <c r="Q479" s="46">
        <v>131011201.7</v>
      </c>
      <c r="R479" s="46">
        <v>78973552.390000001</v>
      </c>
      <c r="T479" s="58" t="s">
        <v>224</v>
      </c>
      <c r="U479" s="59">
        <v>50200</v>
      </c>
      <c r="V479" s="59">
        <v>53690</v>
      </c>
      <c r="W479" s="60">
        <v>43200</v>
      </c>
      <c r="X479" s="59">
        <v>0</v>
      </c>
    </row>
    <row r="480" spans="16:24" x14ac:dyDescent="0.35">
      <c r="P480" t="s">
        <v>107</v>
      </c>
      <c r="Q480" s="46">
        <v>109695997.33</v>
      </c>
      <c r="R480" s="46">
        <v>66124747.189999998</v>
      </c>
      <c r="T480" s="44" t="s">
        <v>137</v>
      </c>
      <c r="U480" s="50">
        <v>19764</v>
      </c>
      <c r="V480" s="50">
        <v>440076</v>
      </c>
      <c r="W480" s="51">
        <v>10604</v>
      </c>
      <c r="X480" s="50">
        <v>64815</v>
      </c>
    </row>
    <row r="481" spans="16:24" x14ac:dyDescent="0.35">
      <c r="P481" t="s">
        <v>109</v>
      </c>
      <c r="Q481" s="46">
        <v>40269327.340000004</v>
      </c>
      <c r="R481" s="46">
        <v>0</v>
      </c>
      <c r="T481" s="52" t="s">
        <v>83</v>
      </c>
      <c r="U481" s="53">
        <v>19764</v>
      </c>
      <c r="V481" s="53">
        <v>440076</v>
      </c>
      <c r="W481" s="54">
        <v>10604</v>
      </c>
      <c r="X481" s="53">
        <v>64815</v>
      </c>
    </row>
    <row r="482" spans="16:24" x14ac:dyDescent="0.35">
      <c r="P482" s="15" t="s">
        <v>103</v>
      </c>
      <c r="Q482" s="45">
        <v>8462863.0099999998</v>
      </c>
      <c r="R482" s="45">
        <v>5101413.82</v>
      </c>
      <c r="T482" s="55" t="s">
        <v>75</v>
      </c>
      <c r="U482" s="56">
        <v>19764</v>
      </c>
      <c r="V482" s="56">
        <v>440076</v>
      </c>
      <c r="W482" s="57">
        <v>10604</v>
      </c>
      <c r="X482" s="56">
        <v>64815</v>
      </c>
    </row>
    <row r="483" spans="16:24" x14ac:dyDescent="0.35">
      <c r="P483" t="s">
        <v>119</v>
      </c>
      <c r="Q483" s="46">
        <v>1969047.61</v>
      </c>
      <c r="R483" s="46">
        <v>1186941.8999999999</v>
      </c>
      <c r="T483" s="58" t="s">
        <v>148</v>
      </c>
      <c r="U483" s="59">
        <v>4000</v>
      </c>
      <c r="V483" s="59">
        <v>700</v>
      </c>
      <c r="W483" s="60">
        <v>0</v>
      </c>
      <c r="X483" s="59">
        <v>100</v>
      </c>
    </row>
    <row r="484" spans="16:24" x14ac:dyDescent="0.35">
      <c r="P484" t="s">
        <v>111</v>
      </c>
      <c r="Q484" s="46">
        <v>2532357.0299999998</v>
      </c>
      <c r="R484" s="46">
        <v>1526504.82</v>
      </c>
      <c r="T484" s="58" t="s">
        <v>217</v>
      </c>
      <c r="U484" s="59">
        <v>0</v>
      </c>
      <c r="V484" s="59">
        <v>185349</v>
      </c>
      <c r="W484" s="60">
        <v>0</v>
      </c>
      <c r="X484" s="59">
        <v>11262</v>
      </c>
    </row>
    <row r="485" spans="16:24" ht="14.5" customHeight="1" x14ac:dyDescent="0.35">
      <c r="P485" t="s">
        <v>112</v>
      </c>
      <c r="Q485" s="46">
        <v>3961458.37</v>
      </c>
      <c r="R485" s="46">
        <v>2387967.1</v>
      </c>
      <c r="T485" s="58" t="s">
        <v>149</v>
      </c>
      <c r="U485" s="59">
        <v>15764</v>
      </c>
      <c r="V485" s="59">
        <v>19746</v>
      </c>
      <c r="W485" s="60">
        <v>10604</v>
      </c>
      <c r="X485" s="59">
        <v>10051</v>
      </c>
    </row>
    <row r="486" spans="16:24" x14ac:dyDescent="0.35">
      <c r="P486" s="14" t="s">
        <v>51</v>
      </c>
      <c r="Q486" s="43">
        <v>5941626.6499999994</v>
      </c>
      <c r="R486" s="43">
        <v>3083653.33</v>
      </c>
      <c r="T486" s="58" t="s">
        <v>150</v>
      </c>
      <c r="U486" s="59">
        <v>0</v>
      </c>
      <c r="V486" s="59">
        <v>196506</v>
      </c>
      <c r="W486" s="60">
        <v>0</v>
      </c>
      <c r="X486" s="59">
        <v>32820</v>
      </c>
    </row>
    <row r="487" spans="16:24" x14ac:dyDescent="0.35">
      <c r="P487" s="15" t="s">
        <v>69</v>
      </c>
      <c r="Q487" s="45">
        <v>5941626.6499999994</v>
      </c>
      <c r="R487" s="45">
        <v>3083653.33</v>
      </c>
      <c r="T487" s="58" t="s">
        <v>151</v>
      </c>
      <c r="U487" s="59">
        <v>0</v>
      </c>
      <c r="V487" s="59">
        <v>34707</v>
      </c>
      <c r="W487" s="60">
        <v>0</v>
      </c>
      <c r="X487" s="59">
        <v>10362</v>
      </c>
    </row>
    <row r="488" spans="16:24" x14ac:dyDescent="0.35">
      <c r="P488" t="s">
        <v>72</v>
      </c>
      <c r="Q488" s="46">
        <v>4423738.2299999995</v>
      </c>
      <c r="R488" s="46">
        <v>1565764.91</v>
      </c>
      <c r="T488" s="58" t="s">
        <v>152</v>
      </c>
      <c r="U488" s="59">
        <v>0</v>
      </c>
      <c r="V488" s="59">
        <v>3068</v>
      </c>
      <c r="W488" s="60">
        <v>0</v>
      </c>
      <c r="X488" s="59">
        <v>220</v>
      </c>
    </row>
    <row r="489" spans="16:24" x14ac:dyDescent="0.35">
      <c r="P489" t="s">
        <v>79</v>
      </c>
      <c r="Q489" s="46">
        <v>1517888.4200000002</v>
      </c>
      <c r="R489" s="46">
        <v>1517888.4200000002</v>
      </c>
      <c r="T489" s="58" t="s">
        <v>153</v>
      </c>
      <c r="U489" s="59">
        <v>0</v>
      </c>
      <c r="V489" s="59">
        <v>0</v>
      </c>
      <c r="W489" s="60">
        <v>0</v>
      </c>
      <c r="X489" s="59">
        <v>0</v>
      </c>
    </row>
    <row r="490" spans="16:24" x14ac:dyDescent="0.35">
      <c r="P490" s="14" t="s">
        <v>52</v>
      </c>
      <c r="Q490" s="43">
        <v>408115611.38</v>
      </c>
      <c r="R490" s="43">
        <v>319011407.38</v>
      </c>
      <c r="T490" s="44" t="s">
        <v>138</v>
      </c>
      <c r="U490" s="50">
        <v>21297</v>
      </c>
      <c r="V490" s="50">
        <v>678421</v>
      </c>
      <c r="W490" s="51">
        <v>19947</v>
      </c>
      <c r="X490" s="50">
        <v>630159</v>
      </c>
    </row>
    <row r="491" spans="16:24" x14ac:dyDescent="0.35">
      <c r="P491" s="15" t="s">
        <v>69</v>
      </c>
      <c r="Q491" s="45">
        <v>353029760.30000001</v>
      </c>
      <c r="R491" s="45">
        <v>311302426.21999997</v>
      </c>
      <c r="T491" s="52" t="s">
        <v>85</v>
      </c>
      <c r="U491" s="53">
        <v>1487</v>
      </c>
      <c r="V491" s="53">
        <v>186148</v>
      </c>
      <c r="W491" s="54">
        <v>496</v>
      </c>
      <c r="X491" s="53">
        <v>146180</v>
      </c>
    </row>
    <row r="492" spans="16:24" x14ac:dyDescent="0.35">
      <c r="P492" t="s">
        <v>72</v>
      </c>
      <c r="Q492" s="46">
        <v>5885614.79</v>
      </c>
      <c r="R492" s="46">
        <v>2794967.64</v>
      </c>
      <c r="T492" s="55" t="s">
        <v>114</v>
      </c>
      <c r="U492" s="56">
        <v>60</v>
      </c>
      <c r="V492" s="56">
        <v>12616</v>
      </c>
      <c r="W492" s="57">
        <v>60</v>
      </c>
      <c r="X492" s="56">
        <v>12530</v>
      </c>
    </row>
    <row r="493" spans="16:24" x14ac:dyDescent="0.35">
      <c r="P493" t="s">
        <v>74</v>
      </c>
      <c r="Q493" s="46">
        <v>5420367.75</v>
      </c>
      <c r="R493" s="46">
        <v>3155067.98</v>
      </c>
      <c r="T493" s="58" t="s">
        <v>154</v>
      </c>
      <c r="U493" s="59">
        <v>0</v>
      </c>
      <c r="V493" s="59">
        <v>12136</v>
      </c>
      <c r="W493" s="60">
        <v>0</v>
      </c>
      <c r="X493" s="59">
        <v>12050</v>
      </c>
    </row>
    <row r="494" spans="16:24" x14ac:dyDescent="0.35">
      <c r="P494" t="s">
        <v>113</v>
      </c>
      <c r="Q494" s="46">
        <v>50354178.049999997</v>
      </c>
      <c r="R494" s="46">
        <v>25012352.010000002</v>
      </c>
      <c r="T494" s="58" t="s">
        <v>229</v>
      </c>
      <c r="U494" s="59">
        <v>0</v>
      </c>
      <c r="V494" s="59">
        <v>0</v>
      </c>
      <c r="W494" s="60">
        <v>0</v>
      </c>
      <c r="X494" s="59">
        <v>0</v>
      </c>
    </row>
    <row r="495" spans="16:24" x14ac:dyDescent="0.35">
      <c r="P495" t="s">
        <v>77</v>
      </c>
      <c r="Q495" s="46">
        <v>202750485.28999999</v>
      </c>
      <c r="R495" s="46">
        <v>201908904.56999999</v>
      </c>
      <c r="T495" s="58" t="s">
        <v>230</v>
      </c>
      <c r="U495" s="59">
        <v>60</v>
      </c>
      <c r="V495" s="59">
        <v>480</v>
      </c>
      <c r="W495" s="60">
        <v>60</v>
      </c>
      <c r="X495" s="59">
        <v>480</v>
      </c>
    </row>
    <row r="496" spans="16:24" x14ac:dyDescent="0.35">
      <c r="P496" t="s">
        <v>79</v>
      </c>
      <c r="Q496" s="46">
        <v>81559979.310000002</v>
      </c>
      <c r="R496" s="46">
        <v>78024986.680000007</v>
      </c>
      <c r="T496" s="55" t="s">
        <v>115</v>
      </c>
      <c r="U496" s="56">
        <v>1216</v>
      </c>
      <c r="V496" s="56">
        <v>88837</v>
      </c>
      <c r="W496" s="57">
        <v>350</v>
      </c>
      <c r="X496" s="56">
        <v>57292</v>
      </c>
    </row>
    <row r="497" spans="16:24" x14ac:dyDescent="0.35">
      <c r="P497" t="s">
        <v>117</v>
      </c>
      <c r="Q497" s="46">
        <v>819190.22</v>
      </c>
      <c r="R497" s="46">
        <v>406147.34</v>
      </c>
      <c r="T497" s="58" t="s">
        <v>156</v>
      </c>
      <c r="U497" s="59">
        <v>0</v>
      </c>
      <c r="V497" s="59">
        <v>57321</v>
      </c>
      <c r="W497" s="60">
        <v>0</v>
      </c>
      <c r="X497" s="59">
        <v>56619</v>
      </c>
    </row>
    <row r="498" spans="16:24" x14ac:dyDescent="0.35">
      <c r="P498" t="s">
        <v>274</v>
      </c>
      <c r="Q498" s="46">
        <v>6239944.8899999997</v>
      </c>
      <c r="R498" s="46">
        <v>0</v>
      </c>
      <c r="T498" s="58" t="s">
        <v>157</v>
      </c>
      <c r="U498" s="59">
        <v>776</v>
      </c>
      <c r="V498" s="59">
        <v>31030</v>
      </c>
      <c r="W498" s="60">
        <v>70</v>
      </c>
      <c r="X498" s="59">
        <v>187</v>
      </c>
    </row>
    <row r="499" spans="16:24" x14ac:dyDescent="0.35">
      <c r="P499" s="15" t="s">
        <v>82</v>
      </c>
      <c r="Q499" s="45">
        <v>284378.36</v>
      </c>
      <c r="R499" s="45">
        <v>0</v>
      </c>
      <c r="T499" s="58" t="s">
        <v>232</v>
      </c>
      <c r="U499" s="59">
        <v>0</v>
      </c>
      <c r="V499" s="59">
        <v>57</v>
      </c>
      <c r="W499" s="60">
        <v>0</v>
      </c>
      <c r="X499" s="59">
        <v>57</v>
      </c>
    </row>
    <row r="500" spans="16:24" x14ac:dyDescent="0.35">
      <c r="P500" t="s">
        <v>88</v>
      </c>
      <c r="Q500" s="46">
        <v>284378.36</v>
      </c>
      <c r="R500" s="46">
        <v>0</v>
      </c>
      <c r="T500" s="58" t="s">
        <v>234</v>
      </c>
      <c r="U500" s="59">
        <v>440</v>
      </c>
      <c r="V500" s="59">
        <v>429</v>
      </c>
      <c r="W500" s="60">
        <v>280</v>
      </c>
      <c r="X500" s="59">
        <v>429</v>
      </c>
    </row>
    <row r="501" spans="16:24" x14ac:dyDescent="0.35">
      <c r="P501" s="15" t="s">
        <v>84</v>
      </c>
      <c r="Q501" s="45">
        <v>51876374.739999995</v>
      </c>
      <c r="R501" s="45">
        <v>6178942.8100000005</v>
      </c>
      <c r="T501" s="55" t="s">
        <v>116</v>
      </c>
      <c r="U501" s="56">
        <v>211</v>
      </c>
      <c r="V501" s="56">
        <v>84695</v>
      </c>
      <c r="W501" s="57">
        <v>86</v>
      </c>
      <c r="X501" s="56">
        <v>76358</v>
      </c>
    </row>
    <row r="502" spans="16:24" x14ac:dyDescent="0.35">
      <c r="P502" t="s">
        <v>92</v>
      </c>
      <c r="Q502" s="46">
        <v>17018006.050000001</v>
      </c>
      <c r="R502" s="46">
        <v>5578674.8200000003</v>
      </c>
      <c r="T502" s="58" t="s">
        <v>158</v>
      </c>
      <c r="U502" s="59">
        <v>0</v>
      </c>
      <c r="V502" s="59">
        <v>75815</v>
      </c>
      <c r="W502" s="60">
        <v>0</v>
      </c>
      <c r="X502" s="59">
        <v>74560</v>
      </c>
    </row>
    <row r="503" spans="16:24" x14ac:dyDescent="0.35">
      <c r="P503" t="s">
        <v>94</v>
      </c>
      <c r="Q503" s="46">
        <v>11792902.529999999</v>
      </c>
      <c r="R503" s="46">
        <v>274410.46999999997</v>
      </c>
      <c r="T503" s="58" t="s">
        <v>159</v>
      </c>
      <c r="U503" s="59">
        <v>145</v>
      </c>
      <c r="V503" s="59">
        <v>7082</v>
      </c>
      <c r="W503" s="60">
        <v>20</v>
      </c>
      <c r="X503" s="59">
        <v>0</v>
      </c>
    </row>
    <row r="504" spans="16:24" x14ac:dyDescent="0.35">
      <c r="P504" t="s">
        <v>96</v>
      </c>
      <c r="Q504" s="46">
        <v>11803218.26</v>
      </c>
      <c r="R504" s="46">
        <v>325857.52</v>
      </c>
      <c r="T504" s="58" t="s">
        <v>236</v>
      </c>
      <c r="U504" s="59">
        <v>0</v>
      </c>
      <c r="V504" s="59">
        <v>54</v>
      </c>
      <c r="W504" s="60">
        <v>0</v>
      </c>
      <c r="X504" s="59">
        <v>54</v>
      </c>
    </row>
    <row r="505" spans="16:24" x14ac:dyDescent="0.35">
      <c r="P505" t="s">
        <v>98</v>
      </c>
      <c r="Q505" s="46">
        <v>11262247.9</v>
      </c>
      <c r="R505" s="46">
        <v>0</v>
      </c>
      <c r="T505" s="58" t="s">
        <v>160</v>
      </c>
      <c r="U505" s="59">
        <v>66</v>
      </c>
      <c r="V505" s="59">
        <v>1744</v>
      </c>
      <c r="W505" s="60">
        <v>66</v>
      </c>
      <c r="X505" s="59">
        <v>1744</v>
      </c>
    </row>
    <row r="506" spans="16:24" x14ac:dyDescent="0.35">
      <c r="P506" s="15" t="s">
        <v>95</v>
      </c>
      <c r="Q506" s="45">
        <v>2925097.98</v>
      </c>
      <c r="R506" s="45">
        <v>1530038.35</v>
      </c>
      <c r="T506" s="58" t="s">
        <v>161</v>
      </c>
      <c r="U506" s="59">
        <v>0</v>
      </c>
      <c r="V506" s="59">
        <v>0</v>
      </c>
      <c r="W506" s="60">
        <v>0</v>
      </c>
      <c r="X506" s="59">
        <v>0</v>
      </c>
    </row>
    <row r="507" spans="16:24" ht="15" thickBot="1" x14ac:dyDescent="0.4">
      <c r="P507" t="s">
        <v>105</v>
      </c>
      <c r="Q507" s="46">
        <v>2925097.98</v>
      </c>
      <c r="R507" s="46">
        <v>1530038.35</v>
      </c>
      <c r="T507" s="52" t="s">
        <v>86</v>
      </c>
      <c r="U507" s="53">
        <v>295</v>
      </c>
      <c r="V507" s="53">
        <v>87022</v>
      </c>
      <c r="W507" s="54">
        <v>15</v>
      </c>
      <c r="X507" s="53">
        <v>86850</v>
      </c>
    </row>
    <row r="508" spans="16:24" ht="16" thickBot="1" x14ac:dyDescent="0.4">
      <c r="P508" s="18" t="s">
        <v>110</v>
      </c>
      <c r="Q508" s="17">
        <v>4020288062.0999999</v>
      </c>
      <c r="R508" s="17">
        <v>1989238028.23</v>
      </c>
      <c r="T508" s="55" t="s">
        <v>75</v>
      </c>
      <c r="U508" s="56">
        <v>295</v>
      </c>
      <c r="V508" s="56">
        <v>87022</v>
      </c>
      <c r="W508" s="57">
        <v>15</v>
      </c>
      <c r="X508" s="56">
        <v>86850</v>
      </c>
    </row>
    <row r="509" spans="16:24" ht="15" customHeight="1" x14ac:dyDescent="0.35">
      <c r="P509" s="82" t="s">
        <v>128</v>
      </c>
      <c r="Q509" s="82"/>
      <c r="R509" s="82"/>
      <c r="T509" s="58" t="s">
        <v>207</v>
      </c>
      <c r="U509" s="59">
        <v>0</v>
      </c>
      <c r="V509" s="59">
        <v>0</v>
      </c>
      <c r="W509" s="60">
        <v>0</v>
      </c>
      <c r="X509" s="59">
        <v>0</v>
      </c>
    </row>
    <row r="510" spans="16:24" ht="14.5" customHeight="1" x14ac:dyDescent="0.35">
      <c r="P510" s="83"/>
      <c r="Q510" s="83"/>
      <c r="R510" s="83"/>
      <c r="T510" s="58" t="s">
        <v>163</v>
      </c>
      <c r="U510" s="59">
        <v>0</v>
      </c>
      <c r="V510" s="59">
        <v>86850</v>
      </c>
      <c r="W510" s="60">
        <v>0</v>
      </c>
      <c r="X510" s="59">
        <v>86850</v>
      </c>
    </row>
    <row r="511" spans="16:24" x14ac:dyDescent="0.35">
      <c r="P511" s="83"/>
      <c r="Q511" s="83"/>
      <c r="R511" s="83"/>
      <c r="T511" s="58" t="s">
        <v>164</v>
      </c>
      <c r="U511" s="59">
        <v>295</v>
      </c>
      <c r="V511" s="59">
        <v>172</v>
      </c>
      <c r="W511" s="60">
        <v>15</v>
      </c>
      <c r="X511" s="59">
        <v>0</v>
      </c>
    </row>
    <row r="512" spans="16:24" x14ac:dyDescent="0.35">
      <c r="P512" s="83"/>
      <c r="Q512" s="83"/>
      <c r="R512" s="83"/>
      <c r="T512" s="58" t="s">
        <v>165</v>
      </c>
      <c r="U512" s="59">
        <v>0</v>
      </c>
      <c r="V512" s="59">
        <v>0</v>
      </c>
      <c r="W512" s="60">
        <v>0</v>
      </c>
      <c r="X512" s="59">
        <v>0</v>
      </c>
    </row>
    <row r="513" spans="16:24" x14ac:dyDescent="0.35">
      <c r="P513" s="83"/>
      <c r="Q513" s="83"/>
      <c r="R513" s="83"/>
      <c r="T513" s="52" t="s">
        <v>87</v>
      </c>
      <c r="U513" s="53">
        <v>1164</v>
      </c>
      <c r="V513" s="53">
        <v>233821</v>
      </c>
      <c r="W513" s="54">
        <v>1124</v>
      </c>
      <c r="X513" s="53">
        <v>225735</v>
      </c>
    </row>
    <row r="514" spans="16:24" x14ac:dyDescent="0.35">
      <c r="P514" s="83"/>
      <c r="Q514" s="83"/>
      <c r="R514" s="83"/>
      <c r="T514" s="55" t="s">
        <v>75</v>
      </c>
      <c r="U514" s="56">
        <v>1164</v>
      </c>
      <c r="V514" s="56">
        <v>233821</v>
      </c>
      <c r="W514" s="57">
        <v>1124</v>
      </c>
      <c r="X514" s="56">
        <v>225735</v>
      </c>
    </row>
    <row r="515" spans="16:24" x14ac:dyDescent="0.35">
      <c r="P515" s="83"/>
      <c r="Q515" s="83"/>
      <c r="R515" s="83"/>
      <c r="T515" s="58" t="s">
        <v>166</v>
      </c>
      <c r="U515" s="59">
        <v>0</v>
      </c>
      <c r="V515" s="59">
        <v>231038</v>
      </c>
      <c r="W515" s="60">
        <v>0</v>
      </c>
      <c r="X515" s="59">
        <v>222952</v>
      </c>
    </row>
    <row r="516" spans="16:24" x14ac:dyDescent="0.35">
      <c r="P516" s="83"/>
      <c r="Q516" s="83"/>
      <c r="R516" s="83"/>
      <c r="T516" s="58" t="s">
        <v>167</v>
      </c>
      <c r="U516" s="59">
        <v>44</v>
      </c>
      <c r="V516" s="59">
        <v>996</v>
      </c>
      <c r="W516" s="60">
        <v>44</v>
      </c>
      <c r="X516" s="59">
        <v>996</v>
      </c>
    </row>
    <row r="517" spans="16:24" x14ac:dyDescent="0.35">
      <c r="P517" s="83"/>
      <c r="Q517" s="83"/>
      <c r="R517" s="83"/>
      <c r="T517" s="58" t="s">
        <v>238</v>
      </c>
      <c r="U517" s="59">
        <v>0</v>
      </c>
      <c r="V517" s="59">
        <v>348</v>
      </c>
      <c r="W517" s="60">
        <v>0</v>
      </c>
      <c r="X517" s="59">
        <v>348</v>
      </c>
    </row>
    <row r="518" spans="16:24" x14ac:dyDescent="0.35">
      <c r="P518" s="83"/>
      <c r="Q518" s="83"/>
      <c r="R518" s="83"/>
      <c r="T518" s="58" t="s">
        <v>168</v>
      </c>
      <c r="U518" s="59">
        <v>1120</v>
      </c>
      <c r="V518" s="59">
        <v>1439</v>
      </c>
      <c r="W518" s="60">
        <v>1080</v>
      </c>
      <c r="X518" s="59">
        <v>1439</v>
      </c>
    </row>
    <row r="519" spans="16:24" x14ac:dyDescent="0.35">
      <c r="T519" s="58" t="s">
        <v>240</v>
      </c>
      <c r="U519" s="59">
        <v>0</v>
      </c>
      <c r="V519" s="59">
        <v>0</v>
      </c>
      <c r="W519" s="60">
        <v>0</v>
      </c>
      <c r="X519" s="59">
        <v>0</v>
      </c>
    </row>
    <row r="520" spans="16:24" x14ac:dyDescent="0.35">
      <c r="T520" s="52" t="s">
        <v>90</v>
      </c>
      <c r="U520" s="53">
        <v>515</v>
      </c>
      <c r="V520" s="53">
        <v>16219</v>
      </c>
      <c r="W520" s="54">
        <v>515</v>
      </c>
      <c r="X520" s="53">
        <v>16219</v>
      </c>
    </row>
    <row r="521" spans="16:24" x14ac:dyDescent="0.35">
      <c r="T521" s="55" t="s">
        <v>75</v>
      </c>
      <c r="U521" s="56">
        <v>515</v>
      </c>
      <c r="V521" s="56">
        <v>16219</v>
      </c>
      <c r="W521" s="57">
        <v>515</v>
      </c>
      <c r="X521" s="56">
        <v>16219</v>
      </c>
    </row>
    <row r="522" spans="16:24" x14ac:dyDescent="0.35">
      <c r="T522" s="58" t="s">
        <v>169</v>
      </c>
      <c r="U522" s="59">
        <v>0</v>
      </c>
      <c r="V522" s="59">
        <v>8614</v>
      </c>
      <c r="W522" s="60">
        <v>0</v>
      </c>
      <c r="X522" s="59">
        <v>8614</v>
      </c>
    </row>
    <row r="523" spans="16:24" x14ac:dyDescent="0.35">
      <c r="T523" s="58" t="s">
        <v>170</v>
      </c>
      <c r="U523" s="59">
        <v>0</v>
      </c>
      <c r="V523" s="59">
        <v>0</v>
      </c>
      <c r="W523" s="60">
        <v>0</v>
      </c>
      <c r="X523" s="59">
        <v>0</v>
      </c>
    </row>
    <row r="524" spans="16:24" x14ac:dyDescent="0.35">
      <c r="T524" s="58" t="s">
        <v>171</v>
      </c>
      <c r="U524" s="59">
        <v>0</v>
      </c>
      <c r="V524" s="59">
        <v>3009</v>
      </c>
      <c r="W524" s="60">
        <v>0</v>
      </c>
      <c r="X524" s="59">
        <v>3009</v>
      </c>
    </row>
    <row r="525" spans="16:24" x14ac:dyDescent="0.35">
      <c r="T525" s="58" t="s">
        <v>172</v>
      </c>
      <c r="U525" s="59">
        <v>0</v>
      </c>
      <c r="V525" s="59">
        <v>776</v>
      </c>
      <c r="W525" s="60">
        <v>0</v>
      </c>
      <c r="X525" s="59">
        <v>776</v>
      </c>
    </row>
    <row r="526" spans="16:24" x14ac:dyDescent="0.35">
      <c r="T526" s="58" t="s">
        <v>173</v>
      </c>
      <c r="U526" s="59">
        <v>0</v>
      </c>
      <c r="V526" s="59">
        <v>3031</v>
      </c>
      <c r="W526" s="60">
        <v>0</v>
      </c>
      <c r="X526" s="59">
        <v>3031</v>
      </c>
    </row>
    <row r="527" spans="16:24" x14ac:dyDescent="0.35">
      <c r="T527" s="58" t="s">
        <v>174</v>
      </c>
      <c r="U527" s="59">
        <v>365</v>
      </c>
      <c r="V527" s="59">
        <v>510</v>
      </c>
      <c r="W527" s="60">
        <v>365</v>
      </c>
      <c r="X527" s="59">
        <v>510</v>
      </c>
    </row>
    <row r="528" spans="16:24" x14ac:dyDescent="0.35">
      <c r="T528" s="58" t="s">
        <v>209</v>
      </c>
      <c r="U528" s="59">
        <v>150</v>
      </c>
      <c r="V528" s="59">
        <v>279</v>
      </c>
      <c r="W528" s="60">
        <v>150</v>
      </c>
      <c r="X528" s="59">
        <v>279</v>
      </c>
    </row>
    <row r="529" spans="20:24" x14ac:dyDescent="0.35">
      <c r="T529" s="52" t="s">
        <v>91</v>
      </c>
      <c r="U529" s="53">
        <v>140</v>
      </c>
      <c r="V529" s="53">
        <v>77640</v>
      </c>
      <c r="W529" s="54">
        <v>140</v>
      </c>
      <c r="X529" s="53">
        <v>77640</v>
      </c>
    </row>
    <row r="530" spans="20:24" x14ac:dyDescent="0.35">
      <c r="T530" s="55" t="s">
        <v>75</v>
      </c>
      <c r="U530" s="56">
        <v>140</v>
      </c>
      <c r="V530" s="56">
        <v>77640</v>
      </c>
      <c r="W530" s="57">
        <v>140</v>
      </c>
      <c r="X530" s="56">
        <v>77640</v>
      </c>
    </row>
    <row r="531" spans="20:24" x14ac:dyDescent="0.35">
      <c r="T531" s="58" t="s">
        <v>176</v>
      </c>
      <c r="U531" s="59">
        <v>0</v>
      </c>
      <c r="V531" s="59">
        <v>60</v>
      </c>
      <c r="W531" s="60">
        <v>0</v>
      </c>
      <c r="X531" s="59">
        <v>60</v>
      </c>
    </row>
    <row r="532" spans="20:24" x14ac:dyDescent="0.35">
      <c r="T532" s="58" t="s">
        <v>177</v>
      </c>
      <c r="U532" s="59">
        <v>0</v>
      </c>
      <c r="V532" s="59">
        <v>72780</v>
      </c>
      <c r="W532" s="60">
        <v>0</v>
      </c>
      <c r="X532" s="59">
        <v>72780</v>
      </c>
    </row>
    <row r="533" spans="20:24" x14ac:dyDescent="0.35">
      <c r="T533" s="58" t="s">
        <v>178</v>
      </c>
      <c r="U533" s="59">
        <v>140</v>
      </c>
      <c r="V533" s="59">
        <v>4800</v>
      </c>
      <c r="W533" s="60">
        <v>140</v>
      </c>
      <c r="X533" s="59">
        <v>4800</v>
      </c>
    </row>
    <row r="534" spans="20:24" x14ac:dyDescent="0.35">
      <c r="T534" s="58" t="s">
        <v>246</v>
      </c>
      <c r="U534" s="59">
        <v>0</v>
      </c>
      <c r="V534" s="59">
        <v>0</v>
      </c>
      <c r="W534" s="60">
        <v>0</v>
      </c>
      <c r="X534" s="59">
        <v>0</v>
      </c>
    </row>
    <row r="535" spans="20:24" x14ac:dyDescent="0.35">
      <c r="T535" s="52" t="s">
        <v>93</v>
      </c>
      <c r="U535" s="53">
        <v>17696</v>
      </c>
      <c r="V535" s="53">
        <v>77571</v>
      </c>
      <c r="W535" s="54">
        <v>17657</v>
      </c>
      <c r="X535" s="53">
        <v>77535</v>
      </c>
    </row>
    <row r="536" spans="20:24" x14ac:dyDescent="0.35">
      <c r="T536" s="55" t="s">
        <v>75</v>
      </c>
      <c r="U536" s="56">
        <v>17696</v>
      </c>
      <c r="V536" s="56">
        <v>77571</v>
      </c>
      <c r="W536" s="57">
        <v>17657</v>
      </c>
      <c r="X536" s="56">
        <v>77535</v>
      </c>
    </row>
    <row r="537" spans="20:24" x14ac:dyDescent="0.35">
      <c r="T537" s="58" t="s">
        <v>179</v>
      </c>
      <c r="U537" s="59">
        <v>0</v>
      </c>
      <c r="V537" s="59">
        <v>68834</v>
      </c>
      <c r="W537" s="60">
        <v>0</v>
      </c>
      <c r="X537" s="59">
        <v>68834</v>
      </c>
    </row>
    <row r="538" spans="20:24" x14ac:dyDescent="0.35">
      <c r="T538" s="58" t="s">
        <v>180</v>
      </c>
      <c r="U538" s="59">
        <v>17600</v>
      </c>
      <c r="V538" s="59">
        <v>8655</v>
      </c>
      <c r="W538" s="60">
        <v>17600</v>
      </c>
      <c r="X538" s="59">
        <v>8655</v>
      </c>
    </row>
    <row r="539" spans="20:24" x14ac:dyDescent="0.35">
      <c r="T539" s="58" t="s">
        <v>181</v>
      </c>
      <c r="U539" s="59">
        <v>96</v>
      </c>
      <c r="V539" s="59">
        <v>82</v>
      </c>
      <c r="W539" s="60">
        <v>57</v>
      </c>
      <c r="X539" s="59">
        <v>46</v>
      </c>
    </row>
    <row r="540" spans="20:24" x14ac:dyDescent="0.35">
      <c r="T540" s="44" t="s">
        <v>139</v>
      </c>
      <c r="U540" s="50">
        <v>6587</v>
      </c>
      <c r="V540" s="50">
        <v>39933</v>
      </c>
      <c r="W540" s="51">
        <v>1944</v>
      </c>
      <c r="X540" s="50">
        <v>10557</v>
      </c>
    </row>
    <row r="541" spans="20:24" x14ac:dyDescent="0.35">
      <c r="T541" s="52" t="s">
        <v>97</v>
      </c>
      <c r="U541" s="53">
        <v>225</v>
      </c>
      <c r="V541" s="53">
        <v>32084</v>
      </c>
      <c r="W541" s="54">
        <v>20</v>
      </c>
      <c r="X541" s="53">
        <v>8868</v>
      </c>
    </row>
    <row r="542" spans="20:24" x14ac:dyDescent="0.35">
      <c r="T542" s="55" t="s">
        <v>120</v>
      </c>
      <c r="U542" s="56">
        <v>225</v>
      </c>
      <c r="V542" s="56">
        <v>32084</v>
      </c>
      <c r="W542" s="57">
        <v>20</v>
      </c>
      <c r="X542" s="56">
        <v>8868</v>
      </c>
    </row>
    <row r="543" spans="20:24" x14ac:dyDescent="0.35">
      <c r="T543" s="58" t="s">
        <v>184</v>
      </c>
      <c r="U543" s="59">
        <v>180</v>
      </c>
      <c r="V543" s="59">
        <v>23363</v>
      </c>
      <c r="W543" s="60">
        <v>0</v>
      </c>
      <c r="X543" s="59">
        <v>4189</v>
      </c>
    </row>
    <row r="544" spans="20:24" x14ac:dyDescent="0.35">
      <c r="T544" s="58" t="s">
        <v>185</v>
      </c>
      <c r="U544" s="59">
        <v>45</v>
      </c>
      <c r="V544" s="59">
        <v>8721</v>
      </c>
      <c r="W544" s="60">
        <v>20</v>
      </c>
      <c r="X544" s="59">
        <v>4679</v>
      </c>
    </row>
    <row r="545" spans="20:24" x14ac:dyDescent="0.35">
      <c r="T545" s="52" t="s">
        <v>99</v>
      </c>
      <c r="U545" s="53">
        <v>340</v>
      </c>
      <c r="V545" s="53">
        <v>1575</v>
      </c>
      <c r="W545" s="54">
        <v>50</v>
      </c>
      <c r="X545" s="53">
        <v>0</v>
      </c>
    </row>
    <row r="546" spans="20:24" x14ac:dyDescent="0.35">
      <c r="T546" s="55" t="s">
        <v>75</v>
      </c>
      <c r="U546" s="56">
        <v>340</v>
      </c>
      <c r="V546" s="56">
        <v>1575</v>
      </c>
      <c r="W546" s="57">
        <v>50</v>
      </c>
      <c r="X546" s="56">
        <v>0</v>
      </c>
    </row>
    <row r="547" spans="20:24" x14ac:dyDescent="0.35">
      <c r="T547" s="58" t="s">
        <v>187</v>
      </c>
      <c r="U547" s="59">
        <v>340</v>
      </c>
      <c r="V547" s="59">
        <v>1575</v>
      </c>
      <c r="W547" s="60">
        <v>50</v>
      </c>
      <c r="X547" s="59">
        <v>0</v>
      </c>
    </row>
    <row r="548" spans="20:24" x14ac:dyDescent="0.35">
      <c r="T548" s="52" t="s">
        <v>101</v>
      </c>
      <c r="U548" s="53">
        <v>6022</v>
      </c>
      <c r="V548" s="53">
        <v>6274</v>
      </c>
      <c r="W548" s="54">
        <v>1874</v>
      </c>
      <c r="X548" s="53">
        <v>1689</v>
      </c>
    </row>
    <row r="549" spans="20:24" x14ac:dyDescent="0.35">
      <c r="T549" s="55" t="s">
        <v>121</v>
      </c>
      <c r="U549" s="56">
        <v>6022</v>
      </c>
      <c r="V549" s="56">
        <v>6274</v>
      </c>
      <c r="W549" s="57">
        <v>1874</v>
      </c>
      <c r="X549" s="56">
        <v>1689</v>
      </c>
    </row>
    <row r="550" spans="20:24" x14ac:dyDescent="0.35">
      <c r="T550" s="58" t="s">
        <v>188</v>
      </c>
      <c r="U550" s="59">
        <v>150</v>
      </c>
      <c r="V550" s="59">
        <v>0</v>
      </c>
      <c r="W550" s="60">
        <v>150</v>
      </c>
      <c r="X550" s="59">
        <v>0</v>
      </c>
    </row>
    <row r="551" spans="20:24" x14ac:dyDescent="0.35">
      <c r="T551" s="58" t="s">
        <v>189</v>
      </c>
      <c r="U551" s="59">
        <v>5872</v>
      </c>
      <c r="V551" s="59">
        <v>6274</v>
      </c>
      <c r="W551" s="60">
        <v>1724</v>
      </c>
      <c r="X551" s="59">
        <v>1689</v>
      </c>
    </row>
    <row r="552" spans="20:24" x14ac:dyDescent="0.35">
      <c r="T552" s="44" t="s">
        <v>140</v>
      </c>
      <c r="U552" s="50">
        <v>12229</v>
      </c>
      <c r="V552" s="50">
        <v>111192</v>
      </c>
      <c r="W552" s="51">
        <v>6996</v>
      </c>
      <c r="X552" s="50">
        <v>57788</v>
      </c>
    </row>
    <row r="553" spans="20:24" x14ac:dyDescent="0.35">
      <c r="T553" s="52" t="s">
        <v>104</v>
      </c>
      <c r="U553" s="53">
        <v>2707</v>
      </c>
      <c r="V553" s="53">
        <v>24000</v>
      </c>
      <c r="W553" s="54">
        <v>2696</v>
      </c>
      <c r="X553" s="53">
        <v>21634</v>
      </c>
    </row>
    <row r="554" spans="20:24" x14ac:dyDescent="0.35">
      <c r="T554" s="55" t="s">
        <v>75</v>
      </c>
      <c r="U554" s="56">
        <v>2707</v>
      </c>
      <c r="V554" s="56">
        <v>24000</v>
      </c>
      <c r="W554" s="57">
        <v>2696</v>
      </c>
      <c r="X554" s="56">
        <v>21634</v>
      </c>
    </row>
    <row r="555" spans="20:24" x14ac:dyDescent="0.35">
      <c r="T555" s="58" t="s">
        <v>220</v>
      </c>
      <c r="U555" s="59">
        <v>2707</v>
      </c>
      <c r="V555" s="59">
        <v>4009</v>
      </c>
      <c r="W555" s="60">
        <v>2696</v>
      </c>
      <c r="X555" s="59">
        <v>3949</v>
      </c>
    </row>
    <row r="556" spans="20:24" x14ac:dyDescent="0.35">
      <c r="T556" s="58" t="s">
        <v>247</v>
      </c>
      <c r="U556" s="59">
        <v>0</v>
      </c>
      <c r="V556" s="59">
        <v>19991</v>
      </c>
      <c r="W556" s="60">
        <v>0</v>
      </c>
      <c r="X556" s="59">
        <v>17685</v>
      </c>
    </row>
    <row r="557" spans="20:24" x14ac:dyDescent="0.35">
      <c r="T557" s="52" t="s">
        <v>108</v>
      </c>
      <c r="U557" s="53">
        <v>9522</v>
      </c>
      <c r="V557" s="53">
        <v>87192</v>
      </c>
      <c r="W557" s="54">
        <v>4300</v>
      </c>
      <c r="X557" s="53">
        <v>36154</v>
      </c>
    </row>
    <row r="558" spans="20:24" x14ac:dyDescent="0.35">
      <c r="T558" s="55" t="s">
        <v>75</v>
      </c>
      <c r="U558" s="56">
        <v>9522</v>
      </c>
      <c r="V558" s="56">
        <v>87192</v>
      </c>
      <c r="W558" s="57">
        <v>4300</v>
      </c>
      <c r="X558" s="56">
        <v>36154</v>
      </c>
    </row>
    <row r="559" spans="20:24" x14ac:dyDescent="0.35">
      <c r="T559" s="58" t="s">
        <v>190</v>
      </c>
      <c r="U559" s="59">
        <v>0</v>
      </c>
      <c r="V559" s="59">
        <v>2337</v>
      </c>
      <c r="W559" s="60">
        <v>0</v>
      </c>
      <c r="X559" s="59">
        <v>1352</v>
      </c>
    </row>
    <row r="560" spans="20:24" x14ac:dyDescent="0.35">
      <c r="T560" s="58" t="s">
        <v>192</v>
      </c>
      <c r="U560" s="59">
        <v>1085</v>
      </c>
      <c r="V560" s="59">
        <v>4677</v>
      </c>
      <c r="W560" s="60">
        <v>318</v>
      </c>
      <c r="X560" s="59">
        <v>653</v>
      </c>
    </row>
    <row r="561" spans="20:24" x14ac:dyDescent="0.35">
      <c r="T561" s="58" t="s">
        <v>193</v>
      </c>
      <c r="U561" s="59">
        <v>7954</v>
      </c>
      <c r="V561" s="59">
        <v>73101</v>
      </c>
      <c r="W561" s="60">
        <v>3837</v>
      </c>
      <c r="X561" s="59">
        <v>31387</v>
      </c>
    </row>
    <row r="562" spans="20:24" x14ac:dyDescent="0.35">
      <c r="T562" s="58" t="s">
        <v>211</v>
      </c>
      <c r="U562" s="59">
        <v>483</v>
      </c>
      <c r="V562" s="59">
        <v>256</v>
      </c>
      <c r="W562" s="60">
        <v>145</v>
      </c>
      <c r="X562" s="59">
        <v>48</v>
      </c>
    </row>
    <row r="563" spans="20:24" x14ac:dyDescent="0.35">
      <c r="T563" s="58" t="s">
        <v>194</v>
      </c>
      <c r="U563" s="59">
        <v>0</v>
      </c>
      <c r="V563" s="59">
        <v>6617</v>
      </c>
      <c r="W563" s="60">
        <v>0</v>
      </c>
      <c r="X563" s="59">
        <v>2510</v>
      </c>
    </row>
    <row r="564" spans="20:24" x14ac:dyDescent="0.35">
      <c r="T564" s="58" t="s">
        <v>212</v>
      </c>
      <c r="U564" s="59">
        <v>0</v>
      </c>
      <c r="V564" s="59">
        <v>204</v>
      </c>
      <c r="W564" s="60">
        <v>0</v>
      </c>
      <c r="X564" s="59">
        <v>204</v>
      </c>
    </row>
    <row r="565" spans="20:24" x14ac:dyDescent="0.35">
      <c r="T565" s="42" t="s">
        <v>32</v>
      </c>
      <c r="U565" s="48">
        <v>2457</v>
      </c>
      <c r="V565" s="48">
        <v>2192903</v>
      </c>
      <c r="W565" s="49">
        <v>1142</v>
      </c>
      <c r="X565" s="48">
        <v>1022880</v>
      </c>
    </row>
    <row r="566" spans="20:24" x14ac:dyDescent="0.35">
      <c r="T566" s="44" t="s">
        <v>136</v>
      </c>
      <c r="U566" s="50">
        <v>2457</v>
      </c>
      <c r="V566" s="50">
        <v>2192903</v>
      </c>
      <c r="W566" s="51">
        <v>1142</v>
      </c>
      <c r="X566" s="50">
        <v>1022880</v>
      </c>
    </row>
    <row r="567" spans="20:24" x14ac:dyDescent="0.35">
      <c r="T567" s="52" t="s">
        <v>70</v>
      </c>
      <c r="U567" s="53">
        <v>407</v>
      </c>
      <c r="V567" s="53">
        <v>289128</v>
      </c>
      <c r="W567" s="54">
        <v>254</v>
      </c>
      <c r="X567" s="53">
        <v>184637</v>
      </c>
    </row>
    <row r="568" spans="20:24" x14ac:dyDescent="0.35">
      <c r="T568" s="55" t="s">
        <v>75</v>
      </c>
      <c r="U568" s="56">
        <v>407</v>
      </c>
      <c r="V568" s="56">
        <v>289128</v>
      </c>
      <c r="W568" s="57">
        <v>254</v>
      </c>
      <c r="X568" s="56">
        <v>184637</v>
      </c>
    </row>
    <row r="569" spans="20:24" x14ac:dyDescent="0.35">
      <c r="T569" s="58" t="s">
        <v>142</v>
      </c>
      <c r="U569" s="59">
        <v>407</v>
      </c>
      <c r="V569" s="59">
        <v>289128</v>
      </c>
      <c r="W569" s="60">
        <v>254</v>
      </c>
      <c r="X569" s="59">
        <v>184637</v>
      </c>
    </row>
    <row r="570" spans="20:24" x14ac:dyDescent="0.35">
      <c r="T570" s="52" t="s">
        <v>71</v>
      </c>
      <c r="U570" s="53">
        <v>2050</v>
      </c>
      <c r="V570" s="53">
        <v>1903775</v>
      </c>
      <c r="W570" s="54">
        <v>888</v>
      </c>
      <c r="X570" s="53">
        <v>838243</v>
      </c>
    </row>
    <row r="571" spans="20:24" x14ac:dyDescent="0.35">
      <c r="T571" s="55" t="s">
        <v>75</v>
      </c>
      <c r="U571" s="56">
        <v>2050</v>
      </c>
      <c r="V571" s="56">
        <v>1903775</v>
      </c>
      <c r="W571" s="57">
        <v>888</v>
      </c>
      <c r="X571" s="56">
        <v>838243</v>
      </c>
    </row>
    <row r="572" spans="20:24" x14ac:dyDescent="0.35">
      <c r="T572" s="58" t="s">
        <v>143</v>
      </c>
      <c r="U572" s="59">
        <v>2050</v>
      </c>
      <c r="V572" s="59">
        <v>1903775</v>
      </c>
      <c r="W572" s="60">
        <v>888</v>
      </c>
      <c r="X572" s="59">
        <v>838243</v>
      </c>
    </row>
    <row r="573" spans="20:24" x14ac:dyDescent="0.35">
      <c r="T573" s="42" t="s">
        <v>33</v>
      </c>
      <c r="U573" s="48">
        <v>25677</v>
      </c>
      <c r="V573" s="48">
        <v>3297892</v>
      </c>
      <c r="W573" s="49">
        <v>4344</v>
      </c>
      <c r="X573" s="48">
        <v>1023276</v>
      </c>
    </row>
    <row r="574" spans="20:24" x14ac:dyDescent="0.35">
      <c r="T574" s="44" t="s">
        <v>136</v>
      </c>
      <c r="U574" s="50">
        <v>3168</v>
      </c>
      <c r="V574" s="50">
        <v>2574848</v>
      </c>
      <c r="W574" s="51">
        <v>1022</v>
      </c>
      <c r="X574" s="50">
        <v>809308</v>
      </c>
    </row>
    <row r="575" spans="20:24" x14ac:dyDescent="0.35">
      <c r="T575" s="52" t="s">
        <v>70</v>
      </c>
      <c r="U575" s="53">
        <v>796</v>
      </c>
      <c r="V575" s="53">
        <v>509149</v>
      </c>
      <c r="W575" s="54">
        <v>230</v>
      </c>
      <c r="X575" s="53">
        <v>135803</v>
      </c>
    </row>
    <row r="576" spans="20:24" x14ac:dyDescent="0.35">
      <c r="T576" s="55" t="s">
        <v>75</v>
      </c>
      <c r="U576" s="56">
        <v>796</v>
      </c>
      <c r="V576" s="56">
        <v>509149</v>
      </c>
      <c r="W576" s="57">
        <v>230</v>
      </c>
      <c r="X576" s="56">
        <v>135803</v>
      </c>
    </row>
    <row r="577" spans="20:24" x14ac:dyDescent="0.35">
      <c r="T577" s="58" t="s">
        <v>142</v>
      </c>
      <c r="U577" s="59">
        <v>796</v>
      </c>
      <c r="V577" s="59">
        <v>509149</v>
      </c>
      <c r="W577" s="60">
        <v>230</v>
      </c>
      <c r="X577" s="59">
        <v>135803</v>
      </c>
    </row>
    <row r="578" spans="20:24" x14ac:dyDescent="0.35">
      <c r="T578" s="52" t="s">
        <v>71</v>
      </c>
      <c r="U578" s="53">
        <v>1661</v>
      </c>
      <c r="V578" s="53">
        <v>1393924</v>
      </c>
      <c r="W578" s="54">
        <v>456</v>
      </c>
      <c r="X578" s="53">
        <v>380885</v>
      </c>
    </row>
    <row r="579" spans="20:24" x14ac:dyDescent="0.35">
      <c r="T579" s="55" t="s">
        <v>75</v>
      </c>
      <c r="U579" s="56">
        <v>1661</v>
      </c>
      <c r="V579" s="56">
        <v>1393924</v>
      </c>
      <c r="W579" s="57">
        <v>456</v>
      </c>
      <c r="X579" s="56">
        <v>380885</v>
      </c>
    </row>
    <row r="580" spans="20:24" x14ac:dyDescent="0.35">
      <c r="T580" s="58" t="s">
        <v>143</v>
      </c>
      <c r="U580" s="59">
        <v>884</v>
      </c>
      <c r="V580" s="59">
        <v>744848</v>
      </c>
      <c r="W580" s="60">
        <v>208</v>
      </c>
      <c r="X580" s="59">
        <v>171022</v>
      </c>
    </row>
    <row r="581" spans="20:24" x14ac:dyDescent="0.35">
      <c r="T581" s="58" t="s">
        <v>249</v>
      </c>
      <c r="U581" s="59">
        <v>18</v>
      </c>
      <c r="V581" s="59">
        <v>18</v>
      </c>
      <c r="W581" s="60">
        <v>0</v>
      </c>
      <c r="X581" s="59">
        <v>0</v>
      </c>
    </row>
    <row r="582" spans="20:24" x14ac:dyDescent="0.35">
      <c r="T582" s="58" t="s">
        <v>195</v>
      </c>
      <c r="U582" s="59">
        <v>759</v>
      </c>
      <c r="V582" s="59">
        <v>649058</v>
      </c>
      <c r="W582" s="60">
        <v>248</v>
      </c>
      <c r="X582" s="59">
        <v>209863</v>
      </c>
    </row>
    <row r="583" spans="20:24" x14ac:dyDescent="0.35">
      <c r="T583" s="52" t="s">
        <v>73</v>
      </c>
      <c r="U583" s="53">
        <v>565</v>
      </c>
      <c r="V583" s="53">
        <v>637163</v>
      </c>
      <c r="W583" s="54">
        <v>226</v>
      </c>
      <c r="X583" s="53">
        <v>266064</v>
      </c>
    </row>
    <row r="584" spans="20:24" x14ac:dyDescent="0.35">
      <c r="T584" s="55" t="s">
        <v>75</v>
      </c>
      <c r="U584" s="56">
        <v>565</v>
      </c>
      <c r="V584" s="56">
        <v>637163</v>
      </c>
      <c r="W584" s="57">
        <v>226</v>
      </c>
      <c r="X584" s="56">
        <v>266064</v>
      </c>
    </row>
    <row r="585" spans="20:24" x14ac:dyDescent="0.35">
      <c r="T585" s="58" t="s">
        <v>196</v>
      </c>
      <c r="U585" s="59">
        <v>546</v>
      </c>
      <c r="V585" s="59">
        <v>637144</v>
      </c>
      <c r="W585" s="60">
        <v>226</v>
      </c>
      <c r="X585" s="59">
        <v>266064</v>
      </c>
    </row>
    <row r="586" spans="20:24" x14ac:dyDescent="0.35">
      <c r="T586" s="58" t="s">
        <v>250</v>
      </c>
      <c r="U586" s="59">
        <v>19</v>
      </c>
      <c r="V586" s="59">
        <v>19</v>
      </c>
      <c r="W586" s="60">
        <v>0</v>
      </c>
      <c r="X586" s="59">
        <v>0</v>
      </c>
    </row>
    <row r="587" spans="20:24" x14ac:dyDescent="0.35">
      <c r="T587" s="52" t="s">
        <v>78</v>
      </c>
      <c r="U587" s="53">
        <v>146</v>
      </c>
      <c r="V587" s="53">
        <v>34612</v>
      </c>
      <c r="W587" s="54">
        <v>110</v>
      </c>
      <c r="X587" s="53">
        <v>26556</v>
      </c>
    </row>
    <row r="588" spans="20:24" x14ac:dyDescent="0.35">
      <c r="T588" s="55" t="s">
        <v>123</v>
      </c>
      <c r="U588" s="56">
        <v>146</v>
      </c>
      <c r="V588" s="56">
        <v>34612</v>
      </c>
      <c r="W588" s="57">
        <v>110</v>
      </c>
      <c r="X588" s="56">
        <v>26556</v>
      </c>
    </row>
    <row r="589" spans="20:24" x14ac:dyDescent="0.35">
      <c r="T589" s="58" t="s">
        <v>199</v>
      </c>
      <c r="U589" s="59">
        <v>146</v>
      </c>
      <c r="V589" s="59">
        <v>34612</v>
      </c>
      <c r="W589" s="60">
        <v>110</v>
      </c>
      <c r="X589" s="59">
        <v>26556</v>
      </c>
    </row>
    <row r="590" spans="20:24" x14ac:dyDescent="0.35">
      <c r="T590" s="44" t="s">
        <v>137</v>
      </c>
      <c r="U590" s="50">
        <v>43</v>
      </c>
      <c r="V590" s="50">
        <v>12411</v>
      </c>
      <c r="W590" s="51">
        <v>0</v>
      </c>
      <c r="X590" s="50">
        <v>0</v>
      </c>
    </row>
    <row r="591" spans="20:24" x14ac:dyDescent="0.35">
      <c r="T591" s="52" t="s">
        <v>83</v>
      </c>
      <c r="U591" s="53">
        <v>43</v>
      </c>
      <c r="V591" s="53">
        <v>12411</v>
      </c>
      <c r="W591" s="54">
        <v>0</v>
      </c>
      <c r="X591" s="53">
        <v>0</v>
      </c>
    </row>
    <row r="592" spans="20:24" x14ac:dyDescent="0.35">
      <c r="T592" s="55" t="s">
        <v>75</v>
      </c>
      <c r="U592" s="56">
        <v>43</v>
      </c>
      <c r="V592" s="56">
        <v>12411</v>
      </c>
      <c r="W592" s="57">
        <v>0</v>
      </c>
      <c r="X592" s="56">
        <v>0</v>
      </c>
    </row>
    <row r="593" spans="20:24" x14ac:dyDescent="0.35">
      <c r="T593" s="58" t="s">
        <v>216</v>
      </c>
      <c r="U593" s="59">
        <v>25</v>
      </c>
      <c r="V593" s="59">
        <v>392</v>
      </c>
      <c r="W593" s="60">
        <v>0</v>
      </c>
      <c r="X593" s="59">
        <v>0</v>
      </c>
    </row>
    <row r="594" spans="20:24" x14ac:dyDescent="0.35">
      <c r="T594" s="58" t="s">
        <v>217</v>
      </c>
      <c r="U594" s="59">
        <v>0</v>
      </c>
      <c r="V594" s="59">
        <v>116</v>
      </c>
      <c r="W594" s="60">
        <v>0</v>
      </c>
      <c r="X594" s="59">
        <v>0</v>
      </c>
    </row>
    <row r="595" spans="20:24" x14ac:dyDescent="0.35">
      <c r="T595" s="58" t="s">
        <v>149</v>
      </c>
      <c r="U595" s="59">
        <v>18</v>
      </c>
      <c r="V595" s="59">
        <v>33</v>
      </c>
      <c r="W595" s="60">
        <v>0</v>
      </c>
      <c r="X595" s="59">
        <v>0</v>
      </c>
    </row>
    <row r="596" spans="20:24" x14ac:dyDescent="0.35">
      <c r="T596" s="58" t="s">
        <v>150</v>
      </c>
      <c r="U596" s="59">
        <v>0</v>
      </c>
      <c r="V596" s="59">
        <v>1986</v>
      </c>
      <c r="W596" s="60">
        <v>0</v>
      </c>
      <c r="X596" s="59">
        <v>0</v>
      </c>
    </row>
    <row r="597" spans="20:24" x14ac:dyDescent="0.35">
      <c r="T597" s="58" t="s">
        <v>151</v>
      </c>
      <c r="U597" s="59">
        <v>0</v>
      </c>
      <c r="V597" s="59">
        <v>9837</v>
      </c>
      <c r="W597" s="60">
        <v>0</v>
      </c>
      <c r="X597" s="59">
        <v>0</v>
      </c>
    </row>
    <row r="598" spans="20:24" x14ac:dyDescent="0.35">
      <c r="T598" s="58" t="s">
        <v>152</v>
      </c>
      <c r="U598" s="59">
        <v>0</v>
      </c>
      <c r="V598" s="59">
        <v>47</v>
      </c>
      <c r="W598" s="60">
        <v>0</v>
      </c>
      <c r="X598" s="59">
        <v>0</v>
      </c>
    </row>
    <row r="599" spans="20:24" x14ac:dyDescent="0.35">
      <c r="T599" s="44" t="s">
        <v>138</v>
      </c>
      <c r="U599" s="50">
        <v>9691</v>
      </c>
      <c r="V599" s="50">
        <v>526214</v>
      </c>
      <c r="W599" s="51">
        <v>0</v>
      </c>
      <c r="X599" s="50">
        <v>171616</v>
      </c>
    </row>
    <row r="600" spans="20:24" x14ac:dyDescent="0.35">
      <c r="T600" s="52" t="s">
        <v>85</v>
      </c>
      <c r="U600" s="53">
        <v>457</v>
      </c>
      <c r="V600" s="53">
        <v>81236</v>
      </c>
      <c r="W600" s="54">
        <v>0</v>
      </c>
      <c r="X600" s="53">
        <v>33230</v>
      </c>
    </row>
    <row r="601" spans="20:24" x14ac:dyDescent="0.35">
      <c r="T601" s="55" t="s">
        <v>114</v>
      </c>
      <c r="U601" s="56">
        <v>29</v>
      </c>
      <c r="V601" s="56">
        <v>11620</v>
      </c>
      <c r="W601" s="57">
        <v>0</v>
      </c>
      <c r="X601" s="56">
        <v>6525</v>
      </c>
    </row>
    <row r="602" spans="20:24" x14ac:dyDescent="0.35">
      <c r="T602" s="58" t="s">
        <v>154</v>
      </c>
      <c r="U602" s="59">
        <v>0</v>
      </c>
      <c r="V602" s="59">
        <v>10459</v>
      </c>
      <c r="W602" s="60">
        <v>0</v>
      </c>
      <c r="X602" s="59">
        <v>6525</v>
      </c>
    </row>
    <row r="603" spans="20:24" x14ac:dyDescent="0.35">
      <c r="T603" s="58" t="s">
        <v>155</v>
      </c>
      <c r="U603" s="59">
        <v>29</v>
      </c>
      <c r="V603" s="59">
        <v>1161</v>
      </c>
      <c r="W603" s="60">
        <v>0</v>
      </c>
      <c r="X603" s="59">
        <v>0</v>
      </c>
    </row>
    <row r="604" spans="20:24" x14ac:dyDescent="0.35">
      <c r="T604" s="58" t="s">
        <v>229</v>
      </c>
      <c r="U604" s="59">
        <v>0</v>
      </c>
      <c r="V604" s="59">
        <v>0</v>
      </c>
      <c r="W604" s="60">
        <v>0</v>
      </c>
      <c r="X604" s="59">
        <v>0</v>
      </c>
    </row>
    <row r="605" spans="20:24" x14ac:dyDescent="0.35">
      <c r="T605" s="58" t="s">
        <v>230</v>
      </c>
      <c r="U605" s="59">
        <v>0</v>
      </c>
      <c r="V605" s="59">
        <v>0</v>
      </c>
      <c r="W605" s="60">
        <v>0</v>
      </c>
      <c r="X605" s="59">
        <v>0</v>
      </c>
    </row>
    <row r="606" spans="20:24" x14ac:dyDescent="0.35">
      <c r="T606" s="55" t="s">
        <v>115</v>
      </c>
      <c r="U606" s="56">
        <v>389</v>
      </c>
      <c r="V606" s="56">
        <v>23579</v>
      </c>
      <c r="W606" s="57">
        <v>0</v>
      </c>
      <c r="X606" s="56">
        <v>4810</v>
      </c>
    </row>
    <row r="607" spans="20:24" x14ac:dyDescent="0.35">
      <c r="T607" s="58" t="s">
        <v>156</v>
      </c>
      <c r="U607" s="59">
        <v>0</v>
      </c>
      <c r="V607" s="59">
        <v>8092</v>
      </c>
      <c r="W607" s="60">
        <v>0</v>
      </c>
      <c r="X607" s="59">
        <v>4810</v>
      </c>
    </row>
    <row r="608" spans="20:24" x14ac:dyDescent="0.35">
      <c r="T608" s="58" t="s">
        <v>157</v>
      </c>
      <c r="U608" s="59">
        <v>330</v>
      </c>
      <c r="V608" s="59">
        <v>14960</v>
      </c>
      <c r="W608" s="60">
        <v>0</v>
      </c>
      <c r="X608" s="59">
        <v>0</v>
      </c>
    </row>
    <row r="609" spans="20:24" x14ac:dyDescent="0.35">
      <c r="T609" s="58" t="s">
        <v>232</v>
      </c>
      <c r="U609" s="59">
        <v>0</v>
      </c>
      <c r="V609" s="59">
        <v>30</v>
      </c>
      <c r="W609" s="60">
        <v>0</v>
      </c>
      <c r="X609" s="59">
        <v>0</v>
      </c>
    </row>
    <row r="610" spans="20:24" x14ac:dyDescent="0.35">
      <c r="T610" s="58" t="s">
        <v>234</v>
      </c>
      <c r="U610" s="59">
        <v>54</v>
      </c>
      <c r="V610" s="59">
        <v>492</v>
      </c>
      <c r="W610" s="60">
        <v>0</v>
      </c>
      <c r="X610" s="59">
        <v>0</v>
      </c>
    </row>
    <row r="611" spans="20:24" x14ac:dyDescent="0.35">
      <c r="T611" s="58" t="s">
        <v>235</v>
      </c>
      <c r="U611" s="59">
        <v>5</v>
      </c>
      <c r="V611" s="59">
        <v>5</v>
      </c>
      <c r="W611" s="60">
        <v>0</v>
      </c>
      <c r="X611" s="59">
        <v>0</v>
      </c>
    </row>
    <row r="612" spans="20:24" x14ac:dyDescent="0.35">
      <c r="T612" s="55" t="s">
        <v>116</v>
      </c>
      <c r="U612" s="56">
        <v>39</v>
      </c>
      <c r="V612" s="56">
        <v>46037</v>
      </c>
      <c r="W612" s="57">
        <v>0</v>
      </c>
      <c r="X612" s="56">
        <v>21895</v>
      </c>
    </row>
    <row r="613" spans="20:24" x14ac:dyDescent="0.35">
      <c r="T613" s="58" t="s">
        <v>158</v>
      </c>
      <c r="U613" s="59">
        <v>0</v>
      </c>
      <c r="V613" s="59">
        <v>44283</v>
      </c>
      <c r="W613" s="60">
        <v>0</v>
      </c>
      <c r="X613" s="59">
        <v>21895</v>
      </c>
    </row>
    <row r="614" spans="20:24" x14ac:dyDescent="0.35">
      <c r="T614" s="58" t="s">
        <v>159</v>
      </c>
      <c r="U614" s="59">
        <v>39</v>
      </c>
      <c r="V614" s="59">
        <v>1726</v>
      </c>
      <c r="W614" s="60">
        <v>0</v>
      </c>
      <c r="X614" s="59">
        <v>0</v>
      </c>
    </row>
    <row r="615" spans="20:24" x14ac:dyDescent="0.35">
      <c r="T615" s="58" t="s">
        <v>236</v>
      </c>
      <c r="U615" s="59">
        <v>0</v>
      </c>
      <c r="V615" s="59">
        <v>28</v>
      </c>
      <c r="W615" s="60">
        <v>0</v>
      </c>
      <c r="X615" s="59">
        <v>0</v>
      </c>
    </row>
    <row r="616" spans="20:24" x14ac:dyDescent="0.35">
      <c r="T616" s="58" t="s">
        <v>160</v>
      </c>
      <c r="U616" s="59">
        <v>0</v>
      </c>
      <c r="V616" s="59">
        <v>0</v>
      </c>
      <c r="W616" s="60">
        <v>0</v>
      </c>
      <c r="X616" s="59">
        <v>0</v>
      </c>
    </row>
    <row r="617" spans="20:24" x14ac:dyDescent="0.35">
      <c r="T617" s="58" t="s">
        <v>161</v>
      </c>
      <c r="U617" s="59">
        <v>0</v>
      </c>
      <c r="V617" s="59">
        <v>0</v>
      </c>
      <c r="W617" s="60">
        <v>0</v>
      </c>
      <c r="X617" s="59">
        <v>0</v>
      </c>
    </row>
    <row r="618" spans="20:24" x14ac:dyDescent="0.35">
      <c r="T618" s="52" t="s">
        <v>86</v>
      </c>
      <c r="U618" s="53">
        <v>26</v>
      </c>
      <c r="V618" s="53">
        <v>17608</v>
      </c>
      <c r="W618" s="54">
        <v>0</v>
      </c>
      <c r="X618" s="53">
        <v>15799</v>
      </c>
    </row>
    <row r="619" spans="20:24" x14ac:dyDescent="0.35">
      <c r="T619" s="55" t="s">
        <v>75</v>
      </c>
      <c r="U619" s="56">
        <v>26</v>
      </c>
      <c r="V619" s="56">
        <v>17608</v>
      </c>
      <c r="W619" s="57">
        <v>0</v>
      </c>
      <c r="X619" s="56">
        <v>15799</v>
      </c>
    </row>
    <row r="620" spans="20:24" x14ac:dyDescent="0.35">
      <c r="T620" s="58" t="s">
        <v>163</v>
      </c>
      <c r="U620" s="59">
        <v>0</v>
      </c>
      <c r="V620" s="59">
        <v>17476</v>
      </c>
      <c r="W620" s="60">
        <v>0</v>
      </c>
      <c r="X620" s="59">
        <v>15799</v>
      </c>
    </row>
    <row r="621" spans="20:24" x14ac:dyDescent="0.35">
      <c r="T621" s="58" t="s">
        <v>164</v>
      </c>
      <c r="U621" s="59">
        <v>26</v>
      </c>
      <c r="V621" s="59">
        <v>100</v>
      </c>
      <c r="W621" s="60">
        <v>0</v>
      </c>
      <c r="X621" s="59">
        <v>0</v>
      </c>
    </row>
    <row r="622" spans="20:24" x14ac:dyDescent="0.35">
      <c r="T622" s="58" t="s">
        <v>208</v>
      </c>
      <c r="U622" s="59">
        <v>0</v>
      </c>
      <c r="V622" s="59">
        <v>0</v>
      </c>
      <c r="W622" s="60">
        <v>0</v>
      </c>
      <c r="X622" s="59">
        <v>0</v>
      </c>
    </row>
    <row r="623" spans="20:24" x14ac:dyDescent="0.35">
      <c r="T623" s="58" t="s">
        <v>165</v>
      </c>
      <c r="U623" s="59">
        <v>0</v>
      </c>
      <c r="V623" s="59">
        <v>32</v>
      </c>
      <c r="W623" s="60">
        <v>0</v>
      </c>
      <c r="X623" s="59">
        <v>0</v>
      </c>
    </row>
    <row r="624" spans="20:24" x14ac:dyDescent="0.35">
      <c r="T624" s="52" t="s">
        <v>87</v>
      </c>
      <c r="U624" s="53">
        <v>477</v>
      </c>
      <c r="V624" s="53">
        <v>270036</v>
      </c>
      <c r="W624" s="54">
        <v>0</v>
      </c>
      <c r="X624" s="53">
        <v>117272</v>
      </c>
    </row>
    <row r="625" spans="20:24" x14ac:dyDescent="0.35">
      <c r="T625" s="55" t="s">
        <v>75</v>
      </c>
      <c r="U625" s="56">
        <v>477</v>
      </c>
      <c r="V625" s="56">
        <v>270036</v>
      </c>
      <c r="W625" s="57">
        <v>0</v>
      </c>
      <c r="X625" s="56">
        <v>117272</v>
      </c>
    </row>
    <row r="626" spans="20:24" x14ac:dyDescent="0.35">
      <c r="T626" s="58" t="s">
        <v>166</v>
      </c>
      <c r="U626" s="59">
        <v>0</v>
      </c>
      <c r="V626" s="59">
        <v>243710</v>
      </c>
      <c r="W626" s="60">
        <v>0</v>
      </c>
      <c r="X626" s="59">
        <v>117170</v>
      </c>
    </row>
    <row r="627" spans="20:24" x14ac:dyDescent="0.35">
      <c r="T627" s="58" t="s">
        <v>167</v>
      </c>
      <c r="U627" s="59">
        <v>440</v>
      </c>
      <c r="V627" s="59">
        <v>25880</v>
      </c>
      <c r="W627" s="60">
        <v>0</v>
      </c>
      <c r="X627" s="59">
        <v>0</v>
      </c>
    </row>
    <row r="628" spans="20:24" x14ac:dyDescent="0.35">
      <c r="T628" s="58" t="s">
        <v>238</v>
      </c>
      <c r="U628" s="59">
        <v>0</v>
      </c>
      <c r="V628" s="59">
        <v>183</v>
      </c>
      <c r="W628" s="60">
        <v>0</v>
      </c>
      <c r="X628" s="59">
        <v>102</v>
      </c>
    </row>
    <row r="629" spans="20:24" x14ac:dyDescent="0.35">
      <c r="T629" s="58" t="s">
        <v>168</v>
      </c>
      <c r="U629" s="59">
        <v>37</v>
      </c>
      <c r="V629" s="59">
        <v>263</v>
      </c>
      <c r="W629" s="60">
        <v>0</v>
      </c>
      <c r="X629" s="59">
        <v>0</v>
      </c>
    </row>
    <row r="630" spans="20:24" x14ac:dyDescent="0.35">
      <c r="T630" s="58" t="s">
        <v>240</v>
      </c>
      <c r="U630" s="59">
        <v>0</v>
      </c>
      <c r="V630" s="59">
        <v>0</v>
      </c>
      <c r="W630" s="60">
        <v>0</v>
      </c>
      <c r="X630" s="59">
        <v>0</v>
      </c>
    </row>
    <row r="631" spans="20:24" x14ac:dyDescent="0.35">
      <c r="T631" s="52" t="s">
        <v>90</v>
      </c>
      <c r="U631" s="53">
        <v>842</v>
      </c>
      <c r="V631" s="53">
        <v>16604</v>
      </c>
      <c r="W631" s="54">
        <v>0</v>
      </c>
      <c r="X631" s="53">
        <v>3030</v>
      </c>
    </row>
    <row r="632" spans="20:24" x14ac:dyDescent="0.35">
      <c r="T632" s="55" t="s">
        <v>75</v>
      </c>
      <c r="U632" s="56">
        <v>842</v>
      </c>
      <c r="V632" s="56">
        <v>16604</v>
      </c>
      <c r="W632" s="57">
        <v>0</v>
      </c>
      <c r="X632" s="56">
        <v>3030</v>
      </c>
    </row>
    <row r="633" spans="20:24" x14ac:dyDescent="0.35">
      <c r="T633" s="58" t="s">
        <v>169</v>
      </c>
      <c r="U633" s="59">
        <v>0</v>
      </c>
      <c r="V633" s="59">
        <v>12922</v>
      </c>
      <c r="W633" s="60">
        <v>0</v>
      </c>
      <c r="X633" s="59">
        <v>3030</v>
      </c>
    </row>
    <row r="634" spans="20:24" x14ac:dyDescent="0.35">
      <c r="T634" s="58" t="s">
        <v>171</v>
      </c>
      <c r="U634" s="59">
        <v>0</v>
      </c>
      <c r="V634" s="59">
        <v>1107</v>
      </c>
      <c r="W634" s="60">
        <v>0</v>
      </c>
      <c r="X634" s="59">
        <v>0</v>
      </c>
    </row>
    <row r="635" spans="20:24" x14ac:dyDescent="0.35">
      <c r="T635" s="58" t="s">
        <v>172</v>
      </c>
      <c r="U635" s="59">
        <v>0</v>
      </c>
      <c r="V635" s="59">
        <v>354</v>
      </c>
      <c r="W635" s="60">
        <v>0</v>
      </c>
      <c r="X635" s="59">
        <v>0</v>
      </c>
    </row>
    <row r="636" spans="20:24" x14ac:dyDescent="0.35">
      <c r="T636" s="58" t="s">
        <v>173</v>
      </c>
      <c r="U636" s="59">
        <v>0</v>
      </c>
      <c r="V636" s="59">
        <v>217</v>
      </c>
      <c r="W636" s="60">
        <v>0</v>
      </c>
      <c r="X636" s="59">
        <v>0</v>
      </c>
    </row>
    <row r="637" spans="20:24" x14ac:dyDescent="0.35">
      <c r="T637" s="58" t="s">
        <v>174</v>
      </c>
      <c r="U637" s="59">
        <v>311</v>
      </c>
      <c r="V637" s="59">
        <v>1473</v>
      </c>
      <c r="W637" s="60">
        <v>0</v>
      </c>
      <c r="X637" s="59">
        <v>0</v>
      </c>
    </row>
    <row r="638" spans="20:24" x14ac:dyDescent="0.35">
      <c r="T638" s="58" t="s">
        <v>209</v>
      </c>
      <c r="U638" s="59">
        <v>531</v>
      </c>
      <c r="V638" s="59">
        <v>531</v>
      </c>
      <c r="W638" s="60">
        <v>0</v>
      </c>
      <c r="X638" s="59">
        <v>0</v>
      </c>
    </row>
    <row r="639" spans="20:24" x14ac:dyDescent="0.35">
      <c r="T639" s="52" t="s">
        <v>91</v>
      </c>
      <c r="U639" s="53">
        <v>68</v>
      </c>
      <c r="V639" s="53">
        <v>6930</v>
      </c>
      <c r="W639" s="54">
        <v>0</v>
      </c>
      <c r="X639" s="53">
        <v>2285</v>
      </c>
    </row>
    <row r="640" spans="20:24" x14ac:dyDescent="0.35">
      <c r="T640" s="55" t="s">
        <v>75</v>
      </c>
      <c r="U640" s="56">
        <v>68</v>
      </c>
      <c r="V640" s="56">
        <v>6930</v>
      </c>
      <c r="W640" s="57">
        <v>0</v>
      </c>
      <c r="X640" s="56">
        <v>2285</v>
      </c>
    </row>
    <row r="641" spans="20:24" x14ac:dyDescent="0.35">
      <c r="T641" s="58" t="s">
        <v>176</v>
      </c>
      <c r="U641" s="59">
        <v>0</v>
      </c>
      <c r="V641" s="59">
        <v>0</v>
      </c>
      <c r="W641" s="60">
        <v>0</v>
      </c>
      <c r="X641" s="59">
        <v>0</v>
      </c>
    </row>
    <row r="642" spans="20:24" x14ac:dyDescent="0.35">
      <c r="T642" s="58" t="s">
        <v>177</v>
      </c>
      <c r="U642" s="59">
        <v>0</v>
      </c>
      <c r="V642" s="59">
        <v>6298</v>
      </c>
      <c r="W642" s="60">
        <v>0</v>
      </c>
      <c r="X642" s="59">
        <v>2285</v>
      </c>
    </row>
    <row r="643" spans="20:24" x14ac:dyDescent="0.35">
      <c r="T643" s="58" t="s">
        <v>178</v>
      </c>
      <c r="U643" s="59">
        <v>68</v>
      </c>
      <c r="V643" s="59">
        <v>632</v>
      </c>
      <c r="W643" s="60">
        <v>0</v>
      </c>
      <c r="X643" s="59">
        <v>0</v>
      </c>
    </row>
    <row r="644" spans="20:24" x14ac:dyDescent="0.35">
      <c r="T644" s="58" t="s">
        <v>246</v>
      </c>
      <c r="U644" s="59">
        <v>0</v>
      </c>
      <c r="V644" s="59">
        <v>0</v>
      </c>
      <c r="W644" s="60">
        <v>0</v>
      </c>
      <c r="X644" s="59">
        <v>0</v>
      </c>
    </row>
    <row r="645" spans="20:24" x14ac:dyDescent="0.35">
      <c r="T645" s="52" t="s">
        <v>93</v>
      </c>
      <c r="U645" s="53">
        <v>7821</v>
      </c>
      <c r="V645" s="53">
        <v>133800</v>
      </c>
      <c r="W645" s="54">
        <v>0</v>
      </c>
      <c r="X645" s="53">
        <v>0</v>
      </c>
    </row>
    <row r="646" spans="20:24" x14ac:dyDescent="0.35">
      <c r="T646" s="55" t="s">
        <v>75</v>
      </c>
      <c r="U646" s="56">
        <v>7821</v>
      </c>
      <c r="V646" s="56">
        <v>133800</v>
      </c>
      <c r="W646" s="57">
        <v>0</v>
      </c>
      <c r="X646" s="56">
        <v>0</v>
      </c>
    </row>
    <row r="647" spans="20:24" x14ac:dyDescent="0.35">
      <c r="T647" s="58" t="s">
        <v>179</v>
      </c>
      <c r="U647" s="59">
        <v>0</v>
      </c>
      <c r="V647" s="59">
        <v>62157</v>
      </c>
      <c r="W647" s="60">
        <v>0</v>
      </c>
      <c r="X647" s="59">
        <v>0</v>
      </c>
    </row>
    <row r="648" spans="20:24" x14ac:dyDescent="0.35">
      <c r="T648" s="58" t="s">
        <v>180</v>
      </c>
      <c r="U648" s="59">
        <v>7790</v>
      </c>
      <c r="V648" s="59">
        <v>71587</v>
      </c>
      <c r="W648" s="60">
        <v>0</v>
      </c>
      <c r="X648" s="59">
        <v>0</v>
      </c>
    </row>
    <row r="649" spans="20:24" x14ac:dyDescent="0.35">
      <c r="T649" s="58" t="s">
        <v>181</v>
      </c>
      <c r="U649" s="59">
        <v>31</v>
      </c>
      <c r="V649" s="59">
        <v>56</v>
      </c>
      <c r="W649" s="60">
        <v>0</v>
      </c>
      <c r="X649" s="59">
        <v>0</v>
      </c>
    </row>
    <row r="650" spans="20:24" x14ac:dyDescent="0.35">
      <c r="T650" s="44" t="s">
        <v>139</v>
      </c>
      <c r="U650" s="50">
        <v>7074</v>
      </c>
      <c r="V650" s="50">
        <v>134687</v>
      </c>
      <c r="W650" s="51">
        <v>901</v>
      </c>
      <c r="X650" s="50">
        <v>20393</v>
      </c>
    </row>
    <row r="651" spans="20:24" x14ac:dyDescent="0.35">
      <c r="T651" s="52" t="s">
        <v>97</v>
      </c>
      <c r="U651" s="53">
        <v>6321</v>
      </c>
      <c r="V651" s="53">
        <v>132382</v>
      </c>
      <c r="W651" s="54">
        <v>751</v>
      </c>
      <c r="X651" s="53">
        <v>19757</v>
      </c>
    </row>
    <row r="652" spans="20:24" x14ac:dyDescent="0.35">
      <c r="T652" s="55" t="s">
        <v>120</v>
      </c>
      <c r="U652" s="56">
        <v>6321</v>
      </c>
      <c r="V652" s="56">
        <v>132382</v>
      </c>
      <c r="W652" s="57">
        <v>751</v>
      </c>
      <c r="X652" s="56">
        <v>19757</v>
      </c>
    </row>
    <row r="653" spans="20:24" x14ac:dyDescent="0.35">
      <c r="T653" s="58" t="s">
        <v>184</v>
      </c>
      <c r="U653" s="59">
        <v>690</v>
      </c>
      <c r="V653" s="59">
        <v>19059</v>
      </c>
      <c r="W653" s="60">
        <v>133</v>
      </c>
      <c r="X653" s="59">
        <v>3602</v>
      </c>
    </row>
    <row r="654" spans="20:24" x14ac:dyDescent="0.35">
      <c r="T654" s="58" t="s">
        <v>185</v>
      </c>
      <c r="U654" s="59">
        <v>3714</v>
      </c>
      <c r="V654" s="59">
        <v>65399</v>
      </c>
      <c r="W654" s="60">
        <v>141</v>
      </c>
      <c r="X654" s="59">
        <v>2393</v>
      </c>
    </row>
    <row r="655" spans="20:24" x14ac:dyDescent="0.35">
      <c r="T655" s="58" t="s">
        <v>210</v>
      </c>
      <c r="U655" s="59">
        <v>290</v>
      </c>
      <c r="V655" s="59">
        <v>8245</v>
      </c>
      <c r="W655" s="60">
        <v>26</v>
      </c>
      <c r="X655" s="59">
        <v>360</v>
      </c>
    </row>
    <row r="656" spans="20:24" x14ac:dyDescent="0.35">
      <c r="T656" s="58" t="s">
        <v>186</v>
      </c>
      <c r="U656" s="59">
        <v>1627</v>
      </c>
      <c r="V656" s="59">
        <v>39679</v>
      </c>
      <c r="W656" s="60">
        <v>451</v>
      </c>
      <c r="X656" s="59">
        <v>13402</v>
      </c>
    </row>
    <row r="657" spans="20:24" x14ac:dyDescent="0.35">
      <c r="T657" s="52" t="s">
        <v>101</v>
      </c>
      <c r="U657" s="53">
        <v>753</v>
      </c>
      <c r="V657" s="53">
        <v>2305</v>
      </c>
      <c r="W657" s="54">
        <v>150</v>
      </c>
      <c r="X657" s="53">
        <v>636</v>
      </c>
    </row>
    <row r="658" spans="20:24" x14ac:dyDescent="0.35">
      <c r="T658" s="55" t="s">
        <v>121</v>
      </c>
      <c r="U658" s="56">
        <v>753</v>
      </c>
      <c r="V658" s="56">
        <v>2305</v>
      </c>
      <c r="W658" s="57">
        <v>150</v>
      </c>
      <c r="X658" s="56">
        <v>636</v>
      </c>
    </row>
    <row r="659" spans="20:24" x14ac:dyDescent="0.35">
      <c r="T659" s="58" t="s">
        <v>188</v>
      </c>
      <c r="U659" s="59">
        <v>323</v>
      </c>
      <c r="V659" s="59">
        <v>1875</v>
      </c>
      <c r="W659" s="60">
        <v>113</v>
      </c>
      <c r="X659" s="59">
        <v>599</v>
      </c>
    </row>
    <row r="660" spans="20:24" x14ac:dyDescent="0.35">
      <c r="T660" s="58" t="s">
        <v>189</v>
      </c>
      <c r="U660" s="59">
        <v>430</v>
      </c>
      <c r="V660" s="59">
        <v>430</v>
      </c>
      <c r="W660" s="60">
        <v>37</v>
      </c>
      <c r="X660" s="59">
        <v>37</v>
      </c>
    </row>
    <row r="661" spans="20:24" x14ac:dyDescent="0.35">
      <c r="T661" s="55" t="s">
        <v>127</v>
      </c>
      <c r="U661" s="56">
        <v>0</v>
      </c>
      <c r="V661" s="56">
        <v>0</v>
      </c>
      <c r="W661" s="57">
        <v>0</v>
      </c>
      <c r="X661" s="56">
        <v>0</v>
      </c>
    </row>
    <row r="662" spans="20:24" x14ac:dyDescent="0.35">
      <c r="T662" s="58" t="s">
        <v>241</v>
      </c>
      <c r="U662" s="59">
        <v>0</v>
      </c>
      <c r="V662" s="59">
        <v>0</v>
      </c>
      <c r="W662" s="60">
        <v>0</v>
      </c>
      <c r="X662" s="59">
        <v>0</v>
      </c>
    </row>
    <row r="663" spans="20:24" x14ac:dyDescent="0.35">
      <c r="T663" s="44" t="s">
        <v>140</v>
      </c>
      <c r="U663" s="50">
        <v>5701</v>
      </c>
      <c r="V663" s="50">
        <v>49732</v>
      </c>
      <c r="W663" s="51">
        <v>2421</v>
      </c>
      <c r="X663" s="50">
        <v>21959</v>
      </c>
    </row>
    <row r="664" spans="20:24" x14ac:dyDescent="0.35">
      <c r="T664" s="52" t="s">
        <v>108</v>
      </c>
      <c r="U664" s="53">
        <v>5701</v>
      </c>
      <c r="V664" s="53">
        <v>49732</v>
      </c>
      <c r="W664" s="54">
        <v>2421</v>
      </c>
      <c r="X664" s="53">
        <v>21959</v>
      </c>
    </row>
    <row r="665" spans="20:24" x14ac:dyDescent="0.35">
      <c r="T665" s="55" t="s">
        <v>75</v>
      </c>
      <c r="U665" s="56">
        <v>5701</v>
      </c>
      <c r="V665" s="56">
        <v>49732</v>
      </c>
      <c r="W665" s="57">
        <v>2421</v>
      </c>
      <c r="X665" s="56">
        <v>21959</v>
      </c>
    </row>
    <row r="666" spans="20:24" x14ac:dyDescent="0.35">
      <c r="T666" s="58" t="s">
        <v>190</v>
      </c>
      <c r="U666" s="59">
        <v>0</v>
      </c>
      <c r="V666" s="59">
        <v>1239</v>
      </c>
      <c r="W666" s="60">
        <v>0</v>
      </c>
      <c r="X666" s="59">
        <v>529</v>
      </c>
    </row>
    <row r="667" spans="20:24" x14ac:dyDescent="0.35">
      <c r="T667" s="58" t="s">
        <v>193</v>
      </c>
      <c r="U667" s="59">
        <v>574</v>
      </c>
      <c r="V667" s="59">
        <v>7841</v>
      </c>
      <c r="W667" s="60">
        <v>178</v>
      </c>
      <c r="X667" s="59">
        <v>3647</v>
      </c>
    </row>
    <row r="668" spans="20:24" x14ac:dyDescent="0.35">
      <c r="T668" s="58" t="s">
        <v>211</v>
      </c>
      <c r="U668" s="59">
        <v>5127</v>
      </c>
      <c r="V668" s="59">
        <v>5127</v>
      </c>
      <c r="W668" s="60">
        <v>2243</v>
      </c>
      <c r="X668" s="59">
        <v>2243</v>
      </c>
    </row>
    <row r="669" spans="20:24" x14ac:dyDescent="0.35">
      <c r="T669" s="58" t="s">
        <v>194</v>
      </c>
      <c r="U669" s="59">
        <v>0</v>
      </c>
      <c r="V669" s="59">
        <v>35276</v>
      </c>
      <c r="W669" s="60">
        <v>0</v>
      </c>
      <c r="X669" s="59">
        <v>15429</v>
      </c>
    </row>
    <row r="670" spans="20:24" x14ac:dyDescent="0.35">
      <c r="T670" s="58" t="s">
        <v>212</v>
      </c>
      <c r="U670" s="59">
        <v>0</v>
      </c>
      <c r="V670" s="59">
        <v>249</v>
      </c>
      <c r="W670" s="60">
        <v>0</v>
      </c>
      <c r="X670" s="59">
        <v>111</v>
      </c>
    </row>
    <row r="671" spans="20:24" x14ac:dyDescent="0.35">
      <c r="T671" s="61" t="s">
        <v>34</v>
      </c>
      <c r="U671" s="62">
        <v>21916</v>
      </c>
      <c r="V671" s="62">
        <v>694390</v>
      </c>
      <c r="W671" s="63">
        <v>7562</v>
      </c>
      <c r="X671" s="62">
        <v>521460</v>
      </c>
    </row>
    <row r="672" spans="20:24" x14ac:dyDescent="0.35">
      <c r="T672" s="44" t="s">
        <v>136</v>
      </c>
      <c r="U672" s="50">
        <v>1460</v>
      </c>
      <c r="V672" s="50">
        <v>378674</v>
      </c>
      <c r="W672" s="51">
        <v>1460</v>
      </c>
      <c r="X672" s="50">
        <v>378674</v>
      </c>
    </row>
    <row r="673" spans="20:24" x14ac:dyDescent="0.35">
      <c r="T673" s="52" t="s">
        <v>70</v>
      </c>
      <c r="U673" s="53">
        <v>226</v>
      </c>
      <c r="V673" s="53">
        <v>141604</v>
      </c>
      <c r="W673" s="54">
        <v>226</v>
      </c>
      <c r="X673" s="53">
        <v>141604</v>
      </c>
    </row>
    <row r="674" spans="20:24" x14ac:dyDescent="0.35">
      <c r="T674" s="55" t="s">
        <v>75</v>
      </c>
      <c r="U674" s="56">
        <v>226</v>
      </c>
      <c r="V674" s="56">
        <v>141604</v>
      </c>
      <c r="W674" s="57">
        <v>226</v>
      </c>
      <c r="X674" s="56">
        <v>141604</v>
      </c>
    </row>
    <row r="675" spans="20:24" x14ac:dyDescent="0.35">
      <c r="T675" s="58" t="s">
        <v>147</v>
      </c>
      <c r="U675" s="59">
        <v>93</v>
      </c>
      <c r="V675" s="59">
        <v>58457</v>
      </c>
      <c r="W675" s="60">
        <v>93</v>
      </c>
      <c r="X675" s="59">
        <v>58457</v>
      </c>
    </row>
    <row r="676" spans="20:24" x14ac:dyDescent="0.35">
      <c r="T676" s="58" t="s">
        <v>142</v>
      </c>
      <c r="U676" s="59">
        <v>133</v>
      </c>
      <c r="V676" s="59">
        <v>83147</v>
      </c>
      <c r="W676" s="60">
        <v>133</v>
      </c>
      <c r="X676" s="59">
        <v>83147</v>
      </c>
    </row>
    <row r="677" spans="20:24" x14ac:dyDescent="0.35">
      <c r="T677" s="52" t="s">
        <v>76</v>
      </c>
      <c r="U677" s="53">
        <v>58</v>
      </c>
      <c r="V677" s="53">
        <v>25394</v>
      </c>
      <c r="W677" s="54">
        <v>58</v>
      </c>
      <c r="X677" s="53">
        <v>25394</v>
      </c>
    </row>
    <row r="678" spans="20:24" x14ac:dyDescent="0.35">
      <c r="T678" s="55" t="s">
        <v>75</v>
      </c>
      <c r="U678" s="56">
        <v>58</v>
      </c>
      <c r="V678" s="56">
        <v>25394</v>
      </c>
      <c r="W678" s="57">
        <v>58</v>
      </c>
      <c r="X678" s="56">
        <v>25394</v>
      </c>
    </row>
    <row r="679" spans="20:24" x14ac:dyDescent="0.35">
      <c r="T679" s="58" t="s">
        <v>145</v>
      </c>
      <c r="U679" s="59">
        <v>58</v>
      </c>
      <c r="V679" s="59">
        <v>25394</v>
      </c>
      <c r="W679" s="60">
        <v>58</v>
      </c>
      <c r="X679" s="59">
        <v>25394</v>
      </c>
    </row>
    <row r="680" spans="20:24" x14ac:dyDescent="0.35">
      <c r="T680" s="52" t="s">
        <v>78</v>
      </c>
      <c r="U680" s="53">
        <v>441</v>
      </c>
      <c r="V680" s="53">
        <v>196975</v>
      </c>
      <c r="W680" s="54">
        <v>441</v>
      </c>
      <c r="X680" s="53">
        <v>196975</v>
      </c>
    </row>
    <row r="681" spans="20:24" x14ac:dyDescent="0.35">
      <c r="T681" s="55" t="s">
        <v>89</v>
      </c>
      <c r="U681" s="56">
        <v>41</v>
      </c>
      <c r="V681" s="56">
        <v>28133</v>
      </c>
      <c r="W681" s="57">
        <v>41</v>
      </c>
      <c r="X681" s="56">
        <v>28133</v>
      </c>
    </row>
    <row r="682" spans="20:24" x14ac:dyDescent="0.35">
      <c r="T682" s="58" t="s">
        <v>146</v>
      </c>
      <c r="U682" s="59">
        <v>41</v>
      </c>
      <c r="V682" s="59">
        <v>28133</v>
      </c>
      <c r="W682" s="60">
        <v>41</v>
      </c>
      <c r="X682" s="59">
        <v>28133</v>
      </c>
    </row>
    <row r="683" spans="20:24" x14ac:dyDescent="0.35">
      <c r="T683" s="55" t="s">
        <v>123</v>
      </c>
      <c r="U683" s="56">
        <v>400</v>
      </c>
      <c r="V683" s="56">
        <v>168842</v>
      </c>
      <c r="W683" s="57">
        <v>400</v>
      </c>
      <c r="X683" s="56">
        <v>168842</v>
      </c>
    </row>
    <row r="684" spans="20:24" x14ac:dyDescent="0.35">
      <c r="T684" s="58" t="s">
        <v>199</v>
      </c>
      <c r="U684" s="59">
        <v>400</v>
      </c>
      <c r="V684" s="59">
        <v>168842</v>
      </c>
      <c r="W684" s="60">
        <v>400</v>
      </c>
      <c r="X684" s="59">
        <v>168842</v>
      </c>
    </row>
    <row r="685" spans="20:24" x14ac:dyDescent="0.35">
      <c r="T685" s="52" t="s">
        <v>80</v>
      </c>
      <c r="U685" s="53">
        <v>735</v>
      </c>
      <c r="V685" s="53">
        <v>14701</v>
      </c>
      <c r="W685" s="54">
        <v>735</v>
      </c>
      <c r="X685" s="53">
        <v>14701</v>
      </c>
    </row>
    <row r="686" spans="20:24" x14ac:dyDescent="0.35">
      <c r="T686" s="55" t="s">
        <v>75</v>
      </c>
      <c r="U686" s="56">
        <v>735</v>
      </c>
      <c r="V686" s="56">
        <v>14701</v>
      </c>
      <c r="W686" s="57">
        <v>735</v>
      </c>
      <c r="X686" s="56">
        <v>14701</v>
      </c>
    </row>
    <row r="687" spans="20:24" x14ac:dyDescent="0.35">
      <c r="T687" s="58" t="s">
        <v>201</v>
      </c>
      <c r="U687" s="59">
        <v>735</v>
      </c>
      <c r="V687" s="59">
        <v>14701</v>
      </c>
      <c r="W687" s="60">
        <v>735</v>
      </c>
      <c r="X687" s="59">
        <v>14701</v>
      </c>
    </row>
    <row r="688" spans="20:24" x14ac:dyDescent="0.35">
      <c r="T688" s="44" t="s">
        <v>137</v>
      </c>
      <c r="U688" s="50">
        <v>1004</v>
      </c>
      <c r="V688" s="50">
        <v>18446</v>
      </c>
      <c r="W688" s="51">
        <v>0</v>
      </c>
      <c r="X688" s="50">
        <v>0</v>
      </c>
    </row>
    <row r="689" spans="20:24" x14ac:dyDescent="0.35">
      <c r="T689" s="52" t="s">
        <v>83</v>
      </c>
      <c r="U689" s="53">
        <v>1004</v>
      </c>
      <c r="V689" s="53">
        <v>18446</v>
      </c>
      <c r="W689" s="54">
        <v>0</v>
      </c>
      <c r="X689" s="53">
        <v>0</v>
      </c>
    </row>
    <row r="690" spans="20:24" x14ac:dyDescent="0.35">
      <c r="T690" s="55" t="s">
        <v>75</v>
      </c>
      <c r="U690" s="56">
        <v>1004</v>
      </c>
      <c r="V690" s="56">
        <v>18446</v>
      </c>
      <c r="W690" s="57">
        <v>0</v>
      </c>
      <c r="X690" s="56">
        <v>0</v>
      </c>
    </row>
    <row r="691" spans="20:24" x14ac:dyDescent="0.35">
      <c r="T691" s="58" t="s">
        <v>216</v>
      </c>
      <c r="U691" s="59">
        <v>159</v>
      </c>
      <c r="V691" s="59">
        <v>2510</v>
      </c>
      <c r="W691" s="60">
        <v>0</v>
      </c>
      <c r="X691" s="59">
        <v>0</v>
      </c>
    </row>
    <row r="692" spans="20:24" x14ac:dyDescent="0.35">
      <c r="T692" s="58" t="s">
        <v>217</v>
      </c>
      <c r="U692" s="59">
        <v>0</v>
      </c>
      <c r="V692" s="59">
        <v>1650</v>
      </c>
      <c r="W692" s="60">
        <v>0</v>
      </c>
      <c r="X692" s="59">
        <v>0</v>
      </c>
    </row>
    <row r="693" spans="20:24" x14ac:dyDescent="0.35">
      <c r="T693" s="58" t="s">
        <v>149</v>
      </c>
      <c r="U693" s="59">
        <v>845</v>
      </c>
      <c r="V693" s="59">
        <v>2705</v>
      </c>
      <c r="W693" s="60">
        <v>0</v>
      </c>
      <c r="X693" s="59">
        <v>0</v>
      </c>
    </row>
    <row r="694" spans="20:24" x14ac:dyDescent="0.35">
      <c r="T694" s="58" t="s">
        <v>150</v>
      </c>
      <c r="U694" s="59">
        <v>0</v>
      </c>
      <c r="V694" s="59">
        <v>10540</v>
      </c>
      <c r="W694" s="60">
        <v>0</v>
      </c>
      <c r="X694" s="59">
        <v>0</v>
      </c>
    </row>
    <row r="695" spans="20:24" x14ac:dyDescent="0.35">
      <c r="T695" s="58" t="s">
        <v>151</v>
      </c>
      <c r="U695" s="59">
        <v>0</v>
      </c>
      <c r="V695" s="59">
        <v>1041</v>
      </c>
      <c r="W695" s="60">
        <v>0</v>
      </c>
      <c r="X695" s="59">
        <v>0</v>
      </c>
    </row>
    <row r="696" spans="20:24" x14ac:dyDescent="0.35">
      <c r="T696" s="44" t="s">
        <v>138</v>
      </c>
      <c r="U696" s="50">
        <v>13918</v>
      </c>
      <c r="V696" s="50">
        <v>162138</v>
      </c>
      <c r="W696" s="51">
        <v>4349</v>
      </c>
      <c r="X696" s="50">
        <v>52902</v>
      </c>
    </row>
    <row r="697" spans="20:24" x14ac:dyDescent="0.35">
      <c r="T697" s="52" t="s">
        <v>85</v>
      </c>
      <c r="U697" s="53">
        <v>0</v>
      </c>
      <c r="V697" s="53">
        <v>68484</v>
      </c>
      <c r="W697" s="54">
        <v>0</v>
      </c>
      <c r="X697" s="53">
        <v>0</v>
      </c>
    </row>
    <row r="698" spans="20:24" x14ac:dyDescent="0.35">
      <c r="T698" s="55" t="s">
        <v>115</v>
      </c>
      <c r="U698" s="56">
        <v>0</v>
      </c>
      <c r="V698" s="56">
        <v>52982</v>
      </c>
      <c r="W698" s="57">
        <v>0</v>
      </c>
      <c r="X698" s="56">
        <v>0</v>
      </c>
    </row>
    <row r="699" spans="20:24" x14ac:dyDescent="0.35">
      <c r="T699" s="58" t="s">
        <v>156</v>
      </c>
      <c r="U699" s="59">
        <v>0</v>
      </c>
      <c r="V699" s="59">
        <v>52982</v>
      </c>
      <c r="W699" s="60">
        <v>0</v>
      </c>
      <c r="X699" s="59">
        <v>0</v>
      </c>
    </row>
    <row r="700" spans="20:24" x14ac:dyDescent="0.35">
      <c r="T700" s="55" t="s">
        <v>116</v>
      </c>
      <c r="U700" s="56">
        <v>0</v>
      </c>
      <c r="V700" s="56">
        <v>15502</v>
      </c>
      <c r="W700" s="57">
        <v>0</v>
      </c>
      <c r="X700" s="56">
        <v>0</v>
      </c>
    </row>
    <row r="701" spans="20:24" x14ac:dyDescent="0.35">
      <c r="T701" s="58" t="s">
        <v>158</v>
      </c>
      <c r="U701" s="59">
        <v>0</v>
      </c>
      <c r="V701" s="59">
        <v>15502</v>
      </c>
      <c r="W701" s="60">
        <v>0</v>
      </c>
      <c r="X701" s="59">
        <v>0</v>
      </c>
    </row>
    <row r="702" spans="20:24" x14ac:dyDescent="0.35">
      <c r="T702" s="52" t="s">
        <v>86</v>
      </c>
      <c r="U702" s="53">
        <v>310</v>
      </c>
      <c r="V702" s="53">
        <v>17146</v>
      </c>
      <c r="W702" s="54">
        <v>0</v>
      </c>
      <c r="X702" s="53">
        <v>2476</v>
      </c>
    </row>
    <row r="703" spans="20:24" x14ac:dyDescent="0.35">
      <c r="T703" s="55" t="s">
        <v>75</v>
      </c>
      <c r="U703" s="56">
        <v>310</v>
      </c>
      <c r="V703" s="56">
        <v>17146</v>
      </c>
      <c r="W703" s="57">
        <v>0</v>
      </c>
      <c r="X703" s="56">
        <v>2476</v>
      </c>
    </row>
    <row r="704" spans="20:24" x14ac:dyDescent="0.35">
      <c r="T704" s="58" t="s">
        <v>207</v>
      </c>
      <c r="U704" s="59">
        <v>0</v>
      </c>
      <c r="V704" s="59">
        <v>3835</v>
      </c>
      <c r="W704" s="60">
        <v>0</v>
      </c>
      <c r="X704" s="59">
        <v>0</v>
      </c>
    </row>
    <row r="705" spans="20:24" x14ac:dyDescent="0.35">
      <c r="T705" s="58" t="s">
        <v>163</v>
      </c>
      <c r="U705" s="59">
        <v>0</v>
      </c>
      <c r="V705" s="59">
        <v>9504</v>
      </c>
      <c r="W705" s="60">
        <v>0</v>
      </c>
      <c r="X705" s="59">
        <v>1100</v>
      </c>
    </row>
    <row r="706" spans="20:24" x14ac:dyDescent="0.35">
      <c r="T706" s="58" t="s">
        <v>164</v>
      </c>
      <c r="U706" s="59">
        <v>310</v>
      </c>
      <c r="V706" s="59">
        <v>1498</v>
      </c>
      <c r="W706" s="60">
        <v>0</v>
      </c>
      <c r="X706" s="59">
        <v>0</v>
      </c>
    </row>
    <row r="707" spans="20:24" x14ac:dyDescent="0.35">
      <c r="T707" s="58" t="s">
        <v>165</v>
      </c>
      <c r="U707" s="59">
        <v>0</v>
      </c>
      <c r="V707" s="59">
        <v>2309</v>
      </c>
      <c r="W707" s="60">
        <v>0</v>
      </c>
      <c r="X707" s="59">
        <v>1376</v>
      </c>
    </row>
    <row r="708" spans="20:24" x14ac:dyDescent="0.35">
      <c r="T708" s="52" t="s">
        <v>87</v>
      </c>
      <c r="U708" s="53">
        <v>180</v>
      </c>
      <c r="V708" s="53">
        <v>27033</v>
      </c>
      <c r="W708" s="54">
        <v>180</v>
      </c>
      <c r="X708" s="53">
        <v>27033</v>
      </c>
    </row>
    <row r="709" spans="20:24" x14ac:dyDescent="0.35">
      <c r="T709" s="55" t="s">
        <v>75</v>
      </c>
      <c r="U709" s="56">
        <v>180</v>
      </c>
      <c r="V709" s="56">
        <v>27033</v>
      </c>
      <c r="W709" s="57">
        <v>180</v>
      </c>
      <c r="X709" s="56">
        <v>27033</v>
      </c>
    </row>
    <row r="710" spans="20:24" x14ac:dyDescent="0.35">
      <c r="T710" s="58" t="s">
        <v>167</v>
      </c>
      <c r="U710" s="59">
        <v>180</v>
      </c>
      <c r="V710" s="59">
        <v>27033</v>
      </c>
      <c r="W710" s="60">
        <v>180</v>
      </c>
      <c r="X710" s="59">
        <v>27033</v>
      </c>
    </row>
    <row r="711" spans="20:24" x14ac:dyDescent="0.35">
      <c r="T711" s="52" t="s">
        <v>93</v>
      </c>
      <c r="U711" s="53">
        <v>13428</v>
      </c>
      <c r="V711" s="53">
        <v>49475</v>
      </c>
      <c r="W711" s="54">
        <v>4169</v>
      </c>
      <c r="X711" s="53">
        <v>23393</v>
      </c>
    </row>
    <row r="712" spans="20:24" x14ac:dyDescent="0.35">
      <c r="T712" s="55" t="s">
        <v>75</v>
      </c>
      <c r="U712" s="56">
        <v>13428</v>
      </c>
      <c r="V712" s="56">
        <v>49475</v>
      </c>
      <c r="W712" s="57">
        <v>4169</v>
      </c>
      <c r="X712" s="56">
        <v>23393</v>
      </c>
    </row>
    <row r="713" spans="20:24" x14ac:dyDescent="0.35">
      <c r="T713" s="58" t="s">
        <v>179</v>
      </c>
      <c r="U713" s="59">
        <v>0</v>
      </c>
      <c r="V713" s="59">
        <v>36047</v>
      </c>
      <c r="W713" s="60">
        <v>0</v>
      </c>
      <c r="X713" s="59">
        <v>19224</v>
      </c>
    </row>
    <row r="714" spans="20:24" x14ac:dyDescent="0.35">
      <c r="T714" s="58" t="s">
        <v>180</v>
      </c>
      <c r="U714" s="59">
        <v>13428</v>
      </c>
      <c r="V714" s="59">
        <v>13428</v>
      </c>
      <c r="W714" s="60">
        <v>4169</v>
      </c>
      <c r="X714" s="59">
        <v>4169</v>
      </c>
    </row>
    <row r="715" spans="20:24" x14ac:dyDescent="0.35">
      <c r="T715" s="44" t="s">
        <v>139</v>
      </c>
      <c r="U715" s="50">
        <v>3581</v>
      </c>
      <c r="V715" s="50">
        <v>71894</v>
      </c>
      <c r="W715" s="51">
        <v>556</v>
      </c>
      <c r="X715" s="50">
        <v>41384</v>
      </c>
    </row>
    <row r="716" spans="20:24" x14ac:dyDescent="0.35">
      <c r="T716" s="52" t="s">
        <v>97</v>
      </c>
      <c r="U716" s="53">
        <v>728</v>
      </c>
      <c r="V716" s="53">
        <v>46656</v>
      </c>
      <c r="W716" s="54">
        <v>556</v>
      </c>
      <c r="X716" s="53">
        <v>41384</v>
      </c>
    </row>
    <row r="717" spans="20:24" x14ac:dyDescent="0.35">
      <c r="T717" s="55" t="s">
        <v>120</v>
      </c>
      <c r="U717" s="56">
        <v>728</v>
      </c>
      <c r="V717" s="56">
        <v>46656</v>
      </c>
      <c r="W717" s="57">
        <v>556</v>
      </c>
      <c r="X717" s="56">
        <v>41384</v>
      </c>
    </row>
    <row r="718" spans="20:24" x14ac:dyDescent="0.35">
      <c r="T718" s="58" t="s">
        <v>184</v>
      </c>
      <c r="U718" s="59">
        <v>502</v>
      </c>
      <c r="V718" s="59">
        <v>36970</v>
      </c>
      <c r="W718" s="60">
        <v>502</v>
      </c>
      <c r="X718" s="59">
        <v>36970</v>
      </c>
    </row>
    <row r="719" spans="20:24" x14ac:dyDescent="0.35">
      <c r="T719" s="58" t="s">
        <v>185</v>
      </c>
      <c r="U719" s="59">
        <v>226</v>
      </c>
      <c r="V719" s="59">
        <v>9686</v>
      </c>
      <c r="W719" s="60">
        <v>54</v>
      </c>
      <c r="X719" s="59">
        <v>4414</v>
      </c>
    </row>
    <row r="720" spans="20:24" x14ac:dyDescent="0.35">
      <c r="T720" s="52" t="s">
        <v>101</v>
      </c>
      <c r="U720" s="53">
        <v>2853</v>
      </c>
      <c r="V720" s="53">
        <v>25238</v>
      </c>
      <c r="W720" s="54">
        <v>0</v>
      </c>
      <c r="X720" s="53">
        <v>0</v>
      </c>
    </row>
    <row r="721" spans="20:24" x14ac:dyDescent="0.35">
      <c r="T721" s="55" t="s">
        <v>121</v>
      </c>
      <c r="U721" s="56">
        <v>2853</v>
      </c>
      <c r="V721" s="56">
        <v>25238</v>
      </c>
      <c r="W721" s="57">
        <v>0</v>
      </c>
      <c r="X721" s="56">
        <v>0</v>
      </c>
    </row>
    <row r="722" spans="20:24" x14ac:dyDescent="0.35">
      <c r="T722" s="58" t="s">
        <v>188</v>
      </c>
      <c r="U722" s="59">
        <v>2735</v>
      </c>
      <c r="V722" s="59">
        <v>2735</v>
      </c>
      <c r="W722" s="60">
        <v>0</v>
      </c>
      <c r="X722" s="59">
        <v>0</v>
      </c>
    </row>
    <row r="723" spans="20:24" x14ac:dyDescent="0.35">
      <c r="T723" s="58" t="s">
        <v>189</v>
      </c>
      <c r="U723" s="59">
        <v>118</v>
      </c>
      <c r="V723" s="59">
        <v>22503</v>
      </c>
      <c r="W723" s="60">
        <v>0</v>
      </c>
      <c r="X723" s="59">
        <v>0</v>
      </c>
    </row>
    <row r="724" spans="20:24" x14ac:dyDescent="0.35">
      <c r="T724" s="44" t="s">
        <v>140</v>
      </c>
      <c r="U724" s="50">
        <v>1953</v>
      </c>
      <c r="V724" s="50">
        <v>63238</v>
      </c>
      <c r="W724" s="51">
        <v>1197</v>
      </c>
      <c r="X724" s="50">
        <v>48500</v>
      </c>
    </row>
    <row r="725" spans="20:24" x14ac:dyDescent="0.35">
      <c r="T725" s="52" t="s">
        <v>104</v>
      </c>
      <c r="U725" s="53">
        <v>1393</v>
      </c>
      <c r="V725" s="53">
        <v>32718</v>
      </c>
      <c r="W725" s="54">
        <v>637</v>
      </c>
      <c r="X725" s="53">
        <v>17980</v>
      </c>
    </row>
    <row r="726" spans="20:24" x14ac:dyDescent="0.35">
      <c r="T726" s="55" t="s">
        <v>75</v>
      </c>
      <c r="U726" s="56">
        <v>1393</v>
      </c>
      <c r="V726" s="56">
        <v>32718</v>
      </c>
      <c r="W726" s="57">
        <v>637</v>
      </c>
      <c r="X726" s="56">
        <v>17980</v>
      </c>
    </row>
    <row r="727" spans="20:24" x14ac:dyDescent="0.35">
      <c r="T727" s="58" t="s">
        <v>219</v>
      </c>
      <c r="U727" s="59">
        <v>593</v>
      </c>
      <c r="V727" s="59">
        <v>17730</v>
      </c>
      <c r="W727" s="60">
        <v>280</v>
      </c>
      <c r="X727" s="59">
        <v>8400</v>
      </c>
    </row>
    <row r="728" spans="20:24" x14ac:dyDescent="0.35">
      <c r="T728" s="58" t="s">
        <v>220</v>
      </c>
      <c r="U728" s="59">
        <v>800</v>
      </c>
      <c r="V728" s="59">
        <v>14988</v>
      </c>
      <c r="W728" s="60">
        <v>357</v>
      </c>
      <c r="X728" s="59">
        <v>9580</v>
      </c>
    </row>
    <row r="729" spans="20:24" x14ac:dyDescent="0.35">
      <c r="T729" s="52" t="s">
        <v>108</v>
      </c>
      <c r="U729" s="53">
        <v>560</v>
      </c>
      <c r="V729" s="53">
        <v>30520</v>
      </c>
      <c r="W729" s="54">
        <v>560</v>
      </c>
      <c r="X729" s="53">
        <v>30520</v>
      </c>
    </row>
    <row r="730" spans="20:24" x14ac:dyDescent="0.35">
      <c r="T730" s="55" t="s">
        <v>75</v>
      </c>
      <c r="U730" s="56">
        <v>560</v>
      </c>
      <c r="V730" s="56">
        <v>30520</v>
      </c>
      <c r="W730" s="57">
        <v>560</v>
      </c>
      <c r="X730" s="56">
        <v>30520</v>
      </c>
    </row>
    <row r="731" spans="20:24" x14ac:dyDescent="0.35">
      <c r="T731" s="58" t="s">
        <v>191</v>
      </c>
      <c r="U731" s="59">
        <v>560</v>
      </c>
      <c r="V731" s="59">
        <v>30520</v>
      </c>
      <c r="W731" s="60">
        <v>560</v>
      </c>
      <c r="X731" s="59">
        <v>30520</v>
      </c>
    </row>
    <row r="732" spans="20:24" x14ac:dyDescent="0.35">
      <c r="T732" s="42" t="s">
        <v>35</v>
      </c>
      <c r="U732" s="48">
        <v>96420</v>
      </c>
      <c r="V732" s="48">
        <v>3561743</v>
      </c>
      <c r="W732" s="49">
        <v>10605</v>
      </c>
      <c r="X732" s="48">
        <v>1774705.95</v>
      </c>
    </row>
    <row r="733" spans="20:24" x14ac:dyDescent="0.35">
      <c r="T733" s="44" t="s">
        <v>136</v>
      </c>
      <c r="U733" s="50">
        <v>7272</v>
      </c>
      <c r="V733" s="50">
        <v>2221813</v>
      </c>
      <c r="W733" s="51">
        <v>2667</v>
      </c>
      <c r="X733" s="50">
        <v>1344052</v>
      </c>
    </row>
    <row r="734" spans="20:24" x14ac:dyDescent="0.35">
      <c r="T734" s="52" t="s">
        <v>70</v>
      </c>
      <c r="U734" s="53">
        <v>613</v>
      </c>
      <c r="V734" s="53">
        <v>459531</v>
      </c>
      <c r="W734" s="54">
        <v>182</v>
      </c>
      <c r="X734" s="53">
        <v>131158</v>
      </c>
    </row>
    <row r="735" spans="20:24" x14ac:dyDescent="0.35">
      <c r="T735" s="55" t="s">
        <v>75</v>
      </c>
      <c r="U735" s="56">
        <v>613</v>
      </c>
      <c r="V735" s="56">
        <v>459531</v>
      </c>
      <c r="W735" s="57">
        <v>182</v>
      </c>
      <c r="X735" s="56">
        <v>131158</v>
      </c>
    </row>
    <row r="736" spans="20:24" x14ac:dyDescent="0.35">
      <c r="T736" s="58" t="s">
        <v>147</v>
      </c>
      <c r="U736" s="59">
        <v>223</v>
      </c>
      <c r="V736" s="59">
        <v>162713</v>
      </c>
      <c r="W736" s="60">
        <v>25</v>
      </c>
      <c r="X736" s="59">
        <v>16606</v>
      </c>
    </row>
    <row r="737" spans="20:24" x14ac:dyDescent="0.35">
      <c r="T737" s="58" t="s">
        <v>142</v>
      </c>
      <c r="U737" s="59">
        <v>390</v>
      </c>
      <c r="V737" s="59">
        <v>296818</v>
      </c>
      <c r="W737" s="60">
        <v>157</v>
      </c>
      <c r="X737" s="59">
        <v>114552</v>
      </c>
    </row>
    <row r="738" spans="20:24" x14ac:dyDescent="0.35">
      <c r="T738" s="52" t="s">
        <v>71</v>
      </c>
      <c r="U738" s="53">
        <v>694</v>
      </c>
      <c r="V738" s="53">
        <v>608430</v>
      </c>
      <c r="W738" s="54">
        <v>327</v>
      </c>
      <c r="X738" s="53">
        <v>287340</v>
      </c>
    </row>
    <row r="739" spans="20:24" x14ac:dyDescent="0.35">
      <c r="T739" s="55" t="s">
        <v>75</v>
      </c>
      <c r="U739" s="56">
        <v>694</v>
      </c>
      <c r="V739" s="56">
        <v>608430</v>
      </c>
      <c r="W739" s="57">
        <v>327</v>
      </c>
      <c r="X739" s="56">
        <v>287340</v>
      </c>
    </row>
    <row r="740" spans="20:24" x14ac:dyDescent="0.35">
      <c r="T740" s="58" t="s">
        <v>143</v>
      </c>
      <c r="U740" s="59">
        <v>694</v>
      </c>
      <c r="V740" s="59">
        <v>608430</v>
      </c>
      <c r="W740" s="60">
        <v>327</v>
      </c>
      <c r="X740" s="59">
        <v>287340</v>
      </c>
    </row>
    <row r="741" spans="20:24" x14ac:dyDescent="0.35">
      <c r="T741" s="52" t="s">
        <v>76</v>
      </c>
      <c r="U741" s="53">
        <v>149</v>
      </c>
      <c r="V741" s="53">
        <v>57776</v>
      </c>
      <c r="W741" s="54">
        <v>123</v>
      </c>
      <c r="X741" s="53">
        <v>52384</v>
      </c>
    </row>
    <row r="742" spans="20:24" x14ac:dyDescent="0.35">
      <c r="T742" s="55" t="s">
        <v>75</v>
      </c>
      <c r="U742" s="56">
        <v>149</v>
      </c>
      <c r="V742" s="56">
        <v>57776</v>
      </c>
      <c r="W742" s="57">
        <v>123</v>
      </c>
      <c r="X742" s="56">
        <v>52384</v>
      </c>
    </row>
    <row r="743" spans="20:24" x14ac:dyDescent="0.35">
      <c r="T743" s="58" t="s">
        <v>144</v>
      </c>
      <c r="U743" s="59">
        <v>149</v>
      </c>
      <c r="V743" s="59">
        <v>57776</v>
      </c>
      <c r="W743" s="60">
        <v>123</v>
      </c>
      <c r="X743" s="59">
        <v>52384</v>
      </c>
    </row>
    <row r="744" spans="20:24" x14ac:dyDescent="0.35">
      <c r="T744" s="52" t="s">
        <v>78</v>
      </c>
      <c r="U744" s="53">
        <v>5770</v>
      </c>
      <c r="V744" s="53">
        <v>1095426</v>
      </c>
      <c r="W744" s="54">
        <v>2035</v>
      </c>
      <c r="X744" s="53">
        <v>873170</v>
      </c>
    </row>
    <row r="745" spans="20:24" x14ac:dyDescent="0.35">
      <c r="T745" s="55" t="s">
        <v>89</v>
      </c>
      <c r="U745" s="56">
        <v>2399</v>
      </c>
      <c r="V745" s="56">
        <v>1066439</v>
      </c>
      <c r="W745" s="57">
        <v>1868</v>
      </c>
      <c r="X745" s="56">
        <v>851947</v>
      </c>
    </row>
    <row r="746" spans="20:24" x14ac:dyDescent="0.35">
      <c r="T746" s="58" t="s">
        <v>146</v>
      </c>
      <c r="U746" s="59">
        <v>2399</v>
      </c>
      <c r="V746" s="59">
        <v>1066439</v>
      </c>
      <c r="W746" s="60">
        <v>1868</v>
      </c>
      <c r="X746" s="59">
        <v>851947</v>
      </c>
    </row>
    <row r="747" spans="20:24" x14ac:dyDescent="0.35">
      <c r="T747" s="55" t="s">
        <v>123</v>
      </c>
      <c r="U747" s="56">
        <v>239</v>
      </c>
      <c r="V747" s="56">
        <v>24506</v>
      </c>
      <c r="W747" s="57">
        <v>167</v>
      </c>
      <c r="X747" s="56">
        <v>21223</v>
      </c>
    </row>
    <row r="748" spans="20:24" x14ac:dyDescent="0.35">
      <c r="T748" s="58" t="s">
        <v>199</v>
      </c>
      <c r="U748" s="59">
        <v>239</v>
      </c>
      <c r="V748" s="59">
        <v>24506</v>
      </c>
      <c r="W748" s="60">
        <v>167</v>
      </c>
      <c r="X748" s="59">
        <v>21223</v>
      </c>
    </row>
    <row r="749" spans="20:24" x14ac:dyDescent="0.35">
      <c r="T749" s="55" t="s">
        <v>124</v>
      </c>
      <c r="U749" s="56">
        <v>3132</v>
      </c>
      <c r="V749" s="56">
        <v>4481</v>
      </c>
      <c r="W749" s="57">
        <v>0</v>
      </c>
      <c r="X749" s="56">
        <v>0</v>
      </c>
    </row>
    <row r="750" spans="20:24" x14ac:dyDescent="0.35">
      <c r="T750" s="58" t="s">
        <v>213</v>
      </c>
      <c r="U750" s="59">
        <v>2156</v>
      </c>
      <c r="V750" s="59">
        <v>1827</v>
      </c>
      <c r="W750" s="60">
        <v>0</v>
      </c>
      <c r="X750" s="59">
        <v>0</v>
      </c>
    </row>
    <row r="751" spans="20:24" x14ac:dyDescent="0.35">
      <c r="T751" s="58" t="s">
        <v>200</v>
      </c>
      <c r="U751" s="59">
        <v>26</v>
      </c>
      <c r="V751" s="59">
        <v>1708</v>
      </c>
      <c r="W751" s="60">
        <v>0</v>
      </c>
      <c r="X751" s="59">
        <v>0</v>
      </c>
    </row>
    <row r="752" spans="20:24" x14ac:dyDescent="0.35">
      <c r="T752" s="58" t="s">
        <v>214</v>
      </c>
      <c r="U752" s="59">
        <v>46</v>
      </c>
      <c r="V752" s="59">
        <v>296</v>
      </c>
      <c r="W752" s="60">
        <v>0</v>
      </c>
      <c r="X752" s="59">
        <v>0</v>
      </c>
    </row>
    <row r="753" spans="20:24" x14ac:dyDescent="0.35">
      <c r="T753" s="58" t="s">
        <v>215</v>
      </c>
      <c r="U753" s="59">
        <v>904</v>
      </c>
      <c r="V753" s="59">
        <v>650</v>
      </c>
      <c r="W753" s="60">
        <v>0</v>
      </c>
      <c r="X753" s="59">
        <v>0</v>
      </c>
    </row>
    <row r="754" spans="20:24" x14ac:dyDescent="0.35">
      <c r="T754" s="52" t="s">
        <v>141</v>
      </c>
      <c r="U754" s="53">
        <v>46</v>
      </c>
      <c r="V754" s="53">
        <v>650</v>
      </c>
      <c r="W754" s="54">
        <v>0</v>
      </c>
      <c r="X754" s="53">
        <v>0</v>
      </c>
    </row>
    <row r="755" spans="20:24" x14ac:dyDescent="0.35">
      <c r="T755" s="55" t="s">
        <v>125</v>
      </c>
      <c r="U755" s="56">
        <v>46</v>
      </c>
      <c r="V755" s="56">
        <v>650</v>
      </c>
      <c r="W755" s="57">
        <v>0</v>
      </c>
      <c r="X755" s="56">
        <v>0</v>
      </c>
    </row>
    <row r="756" spans="20:24" x14ac:dyDescent="0.35">
      <c r="T756" s="58" t="s">
        <v>221</v>
      </c>
      <c r="U756" s="59">
        <v>0</v>
      </c>
      <c r="V756" s="59"/>
      <c r="W756" s="60">
        <v>0</v>
      </c>
      <c r="X756" s="59">
        <v>0</v>
      </c>
    </row>
    <row r="757" spans="20:24" x14ac:dyDescent="0.35">
      <c r="T757" s="58" t="s">
        <v>222</v>
      </c>
      <c r="U757" s="59">
        <v>46</v>
      </c>
      <c r="V757" s="59">
        <v>650</v>
      </c>
      <c r="W757" s="60">
        <v>0</v>
      </c>
      <c r="X757" s="59">
        <v>0</v>
      </c>
    </row>
    <row r="758" spans="20:24" x14ac:dyDescent="0.35">
      <c r="T758" s="44" t="s">
        <v>137</v>
      </c>
      <c r="U758" s="50">
        <v>0</v>
      </c>
      <c r="V758" s="50">
        <v>15843</v>
      </c>
      <c r="W758" s="51">
        <v>0</v>
      </c>
      <c r="X758" s="50">
        <v>1590</v>
      </c>
    </row>
    <row r="759" spans="20:24" x14ac:dyDescent="0.35">
      <c r="T759" s="52" t="s">
        <v>83</v>
      </c>
      <c r="U759" s="53">
        <v>0</v>
      </c>
      <c r="V759" s="53">
        <v>15843</v>
      </c>
      <c r="W759" s="54">
        <v>0</v>
      </c>
      <c r="X759" s="53">
        <v>1590</v>
      </c>
    </row>
    <row r="760" spans="20:24" x14ac:dyDescent="0.35">
      <c r="T760" s="55" t="s">
        <v>75</v>
      </c>
      <c r="U760" s="56">
        <v>0</v>
      </c>
      <c r="V760" s="56">
        <v>15843</v>
      </c>
      <c r="W760" s="57">
        <v>0</v>
      </c>
      <c r="X760" s="56">
        <v>1590</v>
      </c>
    </row>
    <row r="761" spans="20:24" x14ac:dyDescent="0.35">
      <c r="T761" s="58" t="s">
        <v>150</v>
      </c>
      <c r="U761" s="59">
        <v>0</v>
      </c>
      <c r="V761" s="59">
        <v>12309</v>
      </c>
      <c r="W761" s="60">
        <v>0</v>
      </c>
      <c r="X761" s="59">
        <v>0</v>
      </c>
    </row>
    <row r="762" spans="20:24" x14ac:dyDescent="0.35">
      <c r="T762" s="58" t="s">
        <v>151</v>
      </c>
      <c r="U762" s="59">
        <v>0</v>
      </c>
      <c r="V762" s="59">
        <v>3534</v>
      </c>
      <c r="W762" s="60">
        <v>0</v>
      </c>
      <c r="X762" s="59">
        <v>1590</v>
      </c>
    </row>
    <row r="763" spans="20:24" x14ac:dyDescent="0.35">
      <c r="T763" s="44" t="s">
        <v>138</v>
      </c>
      <c r="U763" s="50">
        <v>9659</v>
      </c>
      <c r="V763" s="50">
        <v>694455</v>
      </c>
      <c r="W763" s="51">
        <v>1253</v>
      </c>
      <c r="X763" s="50">
        <v>305002</v>
      </c>
    </row>
    <row r="764" spans="20:24" x14ac:dyDescent="0.35">
      <c r="T764" s="52" t="s">
        <v>85</v>
      </c>
      <c r="U764" s="53">
        <v>5096</v>
      </c>
      <c r="V764" s="53">
        <v>189506</v>
      </c>
      <c r="W764" s="54">
        <v>550</v>
      </c>
      <c r="X764" s="53">
        <v>77710</v>
      </c>
    </row>
    <row r="765" spans="20:24" x14ac:dyDescent="0.35">
      <c r="T765" s="55" t="s">
        <v>114</v>
      </c>
      <c r="U765" s="56">
        <v>160</v>
      </c>
      <c r="V765" s="56">
        <v>14303</v>
      </c>
      <c r="W765" s="57">
        <v>0</v>
      </c>
      <c r="X765" s="56">
        <v>6097</v>
      </c>
    </row>
    <row r="766" spans="20:24" x14ac:dyDescent="0.35">
      <c r="T766" s="58" t="s">
        <v>154</v>
      </c>
      <c r="U766" s="59">
        <v>0</v>
      </c>
      <c r="V766" s="59">
        <v>13495</v>
      </c>
      <c r="W766" s="60">
        <v>0</v>
      </c>
      <c r="X766" s="59">
        <v>6073</v>
      </c>
    </row>
    <row r="767" spans="20:24" x14ac:dyDescent="0.35">
      <c r="T767" s="58" t="s">
        <v>155</v>
      </c>
      <c r="U767" s="59">
        <v>0</v>
      </c>
      <c r="V767" s="59">
        <v>0</v>
      </c>
      <c r="W767" s="60">
        <v>0</v>
      </c>
      <c r="X767" s="59">
        <v>0</v>
      </c>
    </row>
    <row r="768" spans="20:24" x14ac:dyDescent="0.35">
      <c r="T768" s="58" t="s">
        <v>229</v>
      </c>
      <c r="U768" s="59">
        <v>0</v>
      </c>
      <c r="V768" s="59">
        <v>54</v>
      </c>
      <c r="W768" s="60">
        <v>0</v>
      </c>
      <c r="X768" s="59">
        <v>24</v>
      </c>
    </row>
    <row r="769" spans="20:24" x14ac:dyDescent="0.35">
      <c r="T769" s="58" t="s">
        <v>230</v>
      </c>
      <c r="U769" s="59">
        <v>160</v>
      </c>
      <c r="V769" s="59">
        <v>754</v>
      </c>
      <c r="W769" s="60">
        <v>0</v>
      </c>
      <c r="X769" s="59">
        <v>0</v>
      </c>
    </row>
    <row r="770" spans="20:24" x14ac:dyDescent="0.35">
      <c r="T770" s="55" t="s">
        <v>115</v>
      </c>
      <c r="U770" s="56">
        <v>4441</v>
      </c>
      <c r="V770" s="56">
        <v>105826</v>
      </c>
      <c r="W770" s="57">
        <v>477</v>
      </c>
      <c r="X770" s="56">
        <v>40842</v>
      </c>
    </row>
    <row r="771" spans="20:24" x14ac:dyDescent="0.35">
      <c r="T771" s="58" t="s">
        <v>156</v>
      </c>
      <c r="U771" s="59">
        <v>0</v>
      </c>
      <c r="V771" s="59">
        <v>22660</v>
      </c>
      <c r="W771" s="60">
        <v>0</v>
      </c>
      <c r="X771" s="59">
        <v>10203</v>
      </c>
    </row>
    <row r="772" spans="20:24" x14ac:dyDescent="0.35">
      <c r="T772" s="58" t="s">
        <v>157</v>
      </c>
      <c r="U772" s="59">
        <v>1744</v>
      </c>
      <c r="V772" s="59">
        <v>77511</v>
      </c>
      <c r="W772" s="60">
        <v>343</v>
      </c>
      <c r="X772" s="59">
        <v>28224</v>
      </c>
    </row>
    <row r="773" spans="20:24" x14ac:dyDescent="0.35">
      <c r="T773" s="58" t="s">
        <v>232</v>
      </c>
      <c r="U773" s="59">
        <v>0</v>
      </c>
      <c r="V773" s="59">
        <v>326</v>
      </c>
      <c r="W773" s="60">
        <v>0</v>
      </c>
      <c r="X773" s="59">
        <v>147</v>
      </c>
    </row>
    <row r="774" spans="20:24" x14ac:dyDescent="0.35">
      <c r="T774" s="58" t="s">
        <v>234</v>
      </c>
      <c r="U774" s="59">
        <v>2697</v>
      </c>
      <c r="V774" s="59">
        <v>5329</v>
      </c>
      <c r="W774" s="60">
        <v>134</v>
      </c>
      <c r="X774" s="59">
        <v>2268</v>
      </c>
    </row>
    <row r="775" spans="20:24" x14ac:dyDescent="0.35">
      <c r="T775" s="55" t="s">
        <v>116</v>
      </c>
      <c r="U775" s="56">
        <v>495</v>
      </c>
      <c r="V775" s="56">
        <v>69377</v>
      </c>
      <c r="W775" s="57">
        <v>73</v>
      </c>
      <c r="X775" s="56">
        <v>30771</v>
      </c>
    </row>
    <row r="776" spans="20:24" x14ac:dyDescent="0.35">
      <c r="T776" s="58" t="s">
        <v>158</v>
      </c>
      <c r="U776" s="59">
        <v>0</v>
      </c>
      <c r="V776" s="59">
        <v>59464</v>
      </c>
      <c r="W776" s="60">
        <v>0</v>
      </c>
      <c r="X776" s="59">
        <v>27561</v>
      </c>
    </row>
    <row r="777" spans="20:24" x14ac:dyDescent="0.35">
      <c r="T777" s="58" t="s">
        <v>159</v>
      </c>
      <c r="U777" s="59">
        <v>224</v>
      </c>
      <c r="V777" s="59">
        <v>8812</v>
      </c>
      <c r="W777" s="60">
        <v>59</v>
      </c>
      <c r="X777" s="59">
        <v>3131</v>
      </c>
    </row>
    <row r="778" spans="20:24" x14ac:dyDescent="0.35">
      <c r="T778" s="58" t="s">
        <v>236</v>
      </c>
      <c r="U778" s="59">
        <v>0</v>
      </c>
      <c r="V778" s="59">
        <v>55</v>
      </c>
      <c r="W778" s="60">
        <v>0</v>
      </c>
      <c r="X778" s="59">
        <v>25</v>
      </c>
    </row>
    <row r="779" spans="20:24" x14ac:dyDescent="0.35">
      <c r="T779" s="58" t="s">
        <v>160</v>
      </c>
      <c r="U779" s="59">
        <v>271</v>
      </c>
      <c r="V779" s="59">
        <v>1046</v>
      </c>
      <c r="W779" s="60">
        <v>14</v>
      </c>
      <c r="X779" s="59">
        <v>54</v>
      </c>
    </row>
    <row r="780" spans="20:24" x14ac:dyDescent="0.35">
      <c r="T780" s="52" t="s">
        <v>86</v>
      </c>
      <c r="U780" s="53">
        <v>913</v>
      </c>
      <c r="V780" s="53">
        <v>28020</v>
      </c>
      <c r="W780" s="54">
        <v>26</v>
      </c>
      <c r="X780" s="53">
        <v>7895</v>
      </c>
    </row>
    <row r="781" spans="20:24" x14ac:dyDescent="0.35">
      <c r="T781" s="55" t="s">
        <v>75</v>
      </c>
      <c r="U781" s="56">
        <v>913</v>
      </c>
      <c r="V781" s="56">
        <v>28020</v>
      </c>
      <c r="W781" s="57">
        <v>26</v>
      </c>
      <c r="X781" s="56">
        <v>7895</v>
      </c>
    </row>
    <row r="782" spans="20:24" x14ac:dyDescent="0.35">
      <c r="T782" s="58" t="s">
        <v>162</v>
      </c>
      <c r="U782" s="59">
        <v>268</v>
      </c>
      <c r="V782" s="59">
        <v>9627</v>
      </c>
      <c r="W782" s="60">
        <v>26</v>
      </c>
      <c r="X782" s="59">
        <v>205</v>
      </c>
    </row>
    <row r="783" spans="20:24" x14ac:dyDescent="0.35">
      <c r="T783" s="58" t="s">
        <v>207</v>
      </c>
      <c r="U783" s="59">
        <v>0</v>
      </c>
      <c r="V783" s="59">
        <v>253</v>
      </c>
      <c r="W783" s="60">
        <v>0</v>
      </c>
      <c r="X783" s="59">
        <v>114</v>
      </c>
    </row>
    <row r="784" spans="20:24" x14ac:dyDescent="0.35">
      <c r="T784" s="58" t="s">
        <v>163</v>
      </c>
      <c r="U784" s="59">
        <v>0</v>
      </c>
      <c r="V784" s="59">
        <v>15861</v>
      </c>
      <c r="W784" s="60">
        <v>0</v>
      </c>
      <c r="X784" s="59">
        <v>7137</v>
      </c>
    </row>
    <row r="785" spans="20:24" x14ac:dyDescent="0.35">
      <c r="T785" s="58" t="s">
        <v>164</v>
      </c>
      <c r="U785" s="59">
        <v>645</v>
      </c>
      <c r="V785" s="59">
        <v>1360</v>
      </c>
      <c r="W785" s="60">
        <v>0</v>
      </c>
      <c r="X785" s="59">
        <v>0</v>
      </c>
    </row>
    <row r="786" spans="20:24" x14ac:dyDescent="0.35">
      <c r="T786" s="58" t="s">
        <v>165</v>
      </c>
      <c r="U786" s="59">
        <v>0</v>
      </c>
      <c r="V786" s="59">
        <v>919</v>
      </c>
      <c r="W786" s="60">
        <v>0</v>
      </c>
      <c r="X786" s="59">
        <v>439</v>
      </c>
    </row>
    <row r="787" spans="20:24" x14ac:dyDescent="0.35">
      <c r="T787" s="52" t="s">
        <v>87</v>
      </c>
      <c r="U787" s="53">
        <v>3205</v>
      </c>
      <c r="V787" s="53">
        <v>390839</v>
      </c>
      <c r="W787" s="54">
        <v>663</v>
      </c>
      <c r="X787" s="53">
        <v>181676</v>
      </c>
    </row>
    <row r="788" spans="20:24" x14ac:dyDescent="0.35">
      <c r="T788" s="55" t="s">
        <v>75</v>
      </c>
      <c r="U788" s="56">
        <v>3205</v>
      </c>
      <c r="V788" s="56">
        <v>390839</v>
      </c>
      <c r="W788" s="57">
        <v>663</v>
      </c>
      <c r="X788" s="56">
        <v>181676</v>
      </c>
    </row>
    <row r="789" spans="20:24" x14ac:dyDescent="0.35">
      <c r="T789" s="58" t="s">
        <v>166</v>
      </c>
      <c r="U789" s="59">
        <v>0</v>
      </c>
      <c r="V789" s="59">
        <v>323242</v>
      </c>
      <c r="W789" s="60">
        <v>0</v>
      </c>
      <c r="X789" s="59">
        <v>145517</v>
      </c>
    </row>
    <row r="790" spans="20:24" x14ac:dyDescent="0.35">
      <c r="T790" s="58" t="s">
        <v>167</v>
      </c>
      <c r="U790" s="59">
        <v>1528</v>
      </c>
      <c r="V790" s="59">
        <v>62934</v>
      </c>
      <c r="W790" s="60">
        <v>599</v>
      </c>
      <c r="X790" s="59">
        <v>35861</v>
      </c>
    </row>
    <row r="791" spans="20:24" x14ac:dyDescent="0.35">
      <c r="T791" s="58" t="s">
        <v>238</v>
      </c>
      <c r="U791" s="59">
        <v>0</v>
      </c>
      <c r="V791" s="59">
        <v>202</v>
      </c>
      <c r="W791" s="60">
        <v>0</v>
      </c>
      <c r="X791" s="59">
        <v>91</v>
      </c>
    </row>
    <row r="792" spans="20:24" x14ac:dyDescent="0.35">
      <c r="T792" s="58" t="s">
        <v>168</v>
      </c>
      <c r="U792" s="59">
        <v>1677</v>
      </c>
      <c r="V792" s="59">
        <v>4461</v>
      </c>
      <c r="W792" s="60">
        <v>64</v>
      </c>
      <c r="X792" s="59">
        <v>207</v>
      </c>
    </row>
    <row r="793" spans="20:24" x14ac:dyDescent="0.35">
      <c r="T793" s="52" t="s">
        <v>90</v>
      </c>
      <c r="U793" s="53">
        <v>172</v>
      </c>
      <c r="V793" s="53">
        <v>6820</v>
      </c>
      <c r="W793" s="54">
        <v>0</v>
      </c>
      <c r="X793" s="53">
        <v>2764</v>
      </c>
    </row>
    <row r="794" spans="20:24" x14ac:dyDescent="0.35">
      <c r="T794" s="55" t="s">
        <v>75</v>
      </c>
      <c r="U794" s="56">
        <v>172</v>
      </c>
      <c r="V794" s="56">
        <v>6820</v>
      </c>
      <c r="W794" s="57">
        <v>0</v>
      </c>
      <c r="X794" s="56">
        <v>2764</v>
      </c>
    </row>
    <row r="795" spans="20:24" x14ac:dyDescent="0.35">
      <c r="T795" s="58" t="s">
        <v>169</v>
      </c>
      <c r="U795" s="59">
        <v>0</v>
      </c>
      <c r="V795" s="59">
        <v>4694</v>
      </c>
      <c r="W795" s="60">
        <v>0</v>
      </c>
      <c r="X795" s="59">
        <v>2112</v>
      </c>
    </row>
    <row r="796" spans="20:24" x14ac:dyDescent="0.35">
      <c r="T796" s="58" t="s">
        <v>171</v>
      </c>
      <c r="U796" s="59">
        <v>0</v>
      </c>
      <c r="V796" s="59">
        <v>1448</v>
      </c>
      <c r="W796" s="60">
        <v>0</v>
      </c>
      <c r="X796" s="59">
        <v>652</v>
      </c>
    </row>
    <row r="797" spans="20:24" x14ac:dyDescent="0.35">
      <c r="T797" s="58" t="s">
        <v>174</v>
      </c>
      <c r="U797" s="59">
        <v>172</v>
      </c>
      <c r="V797" s="59">
        <v>678</v>
      </c>
      <c r="W797" s="60">
        <v>0</v>
      </c>
      <c r="X797" s="59">
        <v>0</v>
      </c>
    </row>
    <row r="798" spans="20:24" x14ac:dyDescent="0.35">
      <c r="T798" s="52" t="s">
        <v>91</v>
      </c>
      <c r="U798" s="53">
        <v>166</v>
      </c>
      <c r="V798" s="53">
        <v>75483</v>
      </c>
      <c r="W798" s="54">
        <v>14</v>
      </c>
      <c r="X798" s="53">
        <v>33359</v>
      </c>
    </row>
    <row r="799" spans="20:24" x14ac:dyDescent="0.35">
      <c r="T799" s="55" t="s">
        <v>75</v>
      </c>
      <c r="U799" s="56">
        <v>166</v>
      </c>
      <c r="V799" s="56">
        <v>75483</v>
      </c>
      <c r="W799" s="57">
        <v>14</v>
      </c>
      <c r="X799" s="56">
        <v>33359</v>
      </c>
    </row>
    <row r="800" spans="20:24" x14ac:dyDescent="0.35">
      <c r="T800" s="58" t="s">
        <v>175</v>
      </c>
      <c r="U800" s="59">
        <v>61</v>
      </c>
      <c r="V800" s="59">
        <v>2805</v>
      </c>
      <c r="W800" s="60">
        <v>10</v>
      </c>
      <c r="X800" s="59">
        <v>501</v>
      </c>
    </row>
    <row r="801" spans="20:24" x14ac:dyDescent="0.35">
      <c r="T801" s="58" t="s">
        <v>176</v>
      </c>
      <c r="U801" s="59">
        <v>0</v>
      </c>
      <c r="V801" s="59">
        <v>1998</v>
      </c>
      <c r="W801" s="60">
        <v>0</v>
      </c>
      <c r="X801" s="59">
        <v>899</v>
      </c>
    </row>
    <row r="802" spans="20:24" x14ac:dyDescent="0.35">
      <c r="T802" s="58" t="s">
        <v>177</v>
      </c>
      <c r="U802" s="59">
        <v>0</v>
      </c>
      <c r="V802" s="59">
        <v>70517</v>
      </c>
      <c r="W802" s="60">
        <v>0</v>
      </c>
      <c r="X802" s="59">
        <v>31927</v>
      </c>
    </row>
    <row r="803" spans="20:24" x14ac:dyDescent="0.35">
      <c r="T803" s="58" t="s">
        <v>178</v>
      </c>
      <c r="U803" s="59">
        <v>105</v>
      </c>
      <c r="V803" s="59">
        <v>163</v>
      </c>
      <c r="W803" s="60">
        <v>4</v>
      </c>
      <c r="X803" s="59">
        <v>32</v>
      </c>
    </row>
    <row r="804" spans="20:24" x14ac:dyDescent="0.35">
      <c r="T804" s="52" t="s">
        <v>93</v>
      </c>
      <c r="U804" s="53">
        <v>107</v>
      </c>
      <c r="V804" s="53">
        <v>3787</v>
      </c>
      <c r="W804" s="54">
        <v>0</v>
      </c>
      <c r="X804" s="53">
        <v>1598</v>
      </c>
    </row>
    <row r="805" spans="20:24" x14ac:dyDescent="0.35">
      <c r="T805" s="55" t="s">
        <v>75</v>
      </c>
      <c r="U805" s="56">
        <v>107</v>
      </c>
      <c r="V805" s="56">
        <v>3787</v>
      </c>
      <c r="W805" s="57">
        <v>0</v>
      </c>
      <c r="X805" s="56">
        <v>1598</v>
      </c>
    </row>
    <row r="806" spans="20:24" x14ac:dyDescent="0.35">
      <c r="T806" s="58" t="s">
        <v>179</v>
      </c>
      <c r="U806" s="59">
        <v>0</v>
      </c>
      <c r="V806" s="59">
        <v>3550</v>
      </c>
      <c r="W806" s="60">
        <v>0</v>
      </c>
      <c r="X806" s="59">
        <v>1598</v>
      </c>
    </row>
    <row r="807" spans="20:24" x14ac:dyDescent="0.35">
      <c r="T807" s="58" t="s">
        <v>181</v>
      </c>
      <c r="U807" s="59">
        <v>107</v>
      </c>
      <c r="V807" s="59">
        <v>237</v>
      </c>
      <c r="W807" s="60">
        <v>0</v>
      </c>
      <c r="X807" s="59">
        <v>0</v>
      </c>
    </row>
    <row r="808" spans="20:24" x14ac:dyDescent="0.35">
      <c r="T808" s="44" t="s">
        <v>139</v>
      </c>
      <c r="U808" s="50">
        <v>22684</v>
      </c>
      <c r="V808" s="50">
        <v>412467</v>
      </c>
      <c r="W808" s="51">
        <v>1192</v>
      </c>
      <c r="X808" s="50">
        <v>51741</v>
      </c>
    </row>
    <row r="809" spans="20:24" x14ac:dyDescent="0.35">
      <c r="T809" s="52" t="s">
        <v>97</v>
      </c>
      <c r="U809" s="53">
        <v>12679</v>
      </c>
      <c r="V809" s="53">
        <v>371425</v>
      </c>
      <c r="W809" s="54">
        <v>1192</v>
      </c>
      <c r="X809" s="53">
        <v>51741</v>
      </c>
    </row>
    <row r="810" spans="20:24" x14ac:dyDescent="0.35">
      <c r="T810" s="55" t="s">
        <v>120</v>
      </c>
      <c r="U810" s="56">
        <v>12679</v>
      </c>
      <c r="V810" s="56">
        <v>371425</v>
      </c>
      <c r="W810" s="57">
        <v>1192</v>
      </c>
      <c r="X810" s="56">
        <v>51741</v>
      </c>
    </row>
    <row r="811" spans="20:24" x14ac:dyDescent="0.35">
      <c r="T811" s="58" t="s">
        <v>184</v>
      </c>
      <c r="U811" s="59">
        <v>3912</v>
      </c>
      <c r="V811" s="59">
        <v>162965</v>
      </c>
      <c r="W811" s="60">
        <v>544</v>
      </c>
      <c r="X811" s="59">
        <v>29256</v>
      </c>
    </row>
    <row r="812" spans="20:24" x14ac:dyDescent="0.35">
      <c r="T812" s="58" t="s">
        <v>185</v>
      </c>
      <c r="U812" s="59">
        <v>7343</v>
      </c>
      <c r="V812" s="59">
        <v>159273</v>
      </c>
      <c r="W812" s="60">
        <v>321</v>
      </c>
      <c r="X812" s="59">
        <v>10741</v>
      </c>
    </row>
    <row r="813" spans="20:24" x14ac:dyDescent="0.35">
      <c r="T813" s="58" t="s">
        <v>210</v>
      </c>
      <c r="U813" s="59">
        <v>1226</v>
      </c>
      <c r="V813" s="59">
        <v>44202</v>
      </c>
      <c r="W813" s="60">
        <v>312</v>
      </c>
      <c r="X813" s="59">
        <v>11253</v>
      </c>
    </row>
    <row r="814" spans="20:24" x14ac:dyDescent="0.35">
      <c r="T814" s="58" t="s">
        <v>186</v>
      </c>
      <c r="U814" s="59">
        <v>198</v>
      </c>
      <c r="V814" s="59">
        <v>4985</v>
      </c>
      <c r="W814" s="60">
        <v>15</v>
      </c>
      <c r="X814" s="59">
        <v>491</v>
      </c>
    </row>
    <row r="815" spans="20:24" x14ac:dyDescent="0.35">
      <c r="T815" s="52" t="s">
        <v>99</v>
      </c>
      <c r="U815" s="53">
        <v>1330</v>
      </c>
      <c r="V815" s="53">
        <v>9141</v>
      </c>
      <c r="W815" s="54">
        <v>0</v>
      </c>
      <c r="X815" s="53">
        <v>0</v>
      </c>
    </row>
    <row r="816" spans="20:24" x14ac:dyDescent="0.35">
      <c r="T816" s="55" t="s">
        <v>75</v>
      </c>
      <c r="U816" s="56">
        <v>1330</v>
      </c>
      <c r="V816" s="56">
        <v>9141</v>
      </c>
      <c r="W816" s="57">
        <v>0</v>
      </c>
      <c r="X816" s="56">
        <v>0</v>
      </c>
    </row>
    <row r="817" spans="20:24" x14ac:dyDescent="0.35">
      <c r="T817" s="58" t="s">
        <v>187</v>
      </c>
      <c r="U817" s="59">
        <v>1330</v>
      </c>
      <c r="V817" s="59">
        <v>9141</v>
      </c>
      <c r="W817" s="60">
        <v>0</v>
      </c>
      <c r="X817" s="59">
        <v>0</v>
      </c>
    </row>
    <row r="818" spans="20:24" x14ac:dyDescent="0.35">
      <c r="T818" s="52" t="s">
        <v>101</v>
      </c>
      <c r="U818" s="53">
        <v>8675</v>
      </c>
      <c r="V818" s="53">
        <v>31901</v>
      </c>
      <c r="W818" s="54">
        <v>0</v>
      </c>
      <c r="X818" s="53">
        <v>0</v>
      </c>
    </row>
    <row r="819" spans="20:24" x14ac:dyDescent="0.35">
      <c r="T819" s="55" t="s">
        <v>121</v>
      </c>
      <c r="U819" s="56">
        <v>6032</v>
      </c>
      <c r="V819" s="56">
        <v>29258</v>
      </c>
      <c r="W819" s="57">
        <v>0</v>
      </c>
      <c r="X819" s="56">
        <v>0</v>
      </c>
    </row>
    <row r="820" spans="20:24" x14ac:dyDescent="0.35">
      <c r="T820" s="58" t="s">
        <v>188</v>
      </c>
      <c r="U820" s="59">
        <v>4762</v>
      </c>
      <c r="V820" s="59">
        <v>28038</v>
      </c>
      <c r="W820" s="60">
        <v>0</v>
      </c>
      <c r="X820" s="59">
        <v>0</v>
      </c>
    </row>
    <row r="821" spans="20:24" x14ac:dyDescent="0.35">
      <c r="T821" s="58" t="s">
        <v>189</v>
      </c>
      <c r="U821" s="59">
        <v>1270</v>
      </c>
      <c r="V821" s="59">
        <v>1220</v>
      </c>
      <c r="W821" s="60">
        <v>0</v>
      </c>
      <c r="X821" s="59">
        <v>0</v>
      </c>
    </row>
    <row r="822" spans="20:24" x14ac:dyDescent="0.35">
      <c r="T822" s="55" t="s">
        <v>127</v>
      </c>
      <c r="U822" s="56">
        <v>2643</v>
      </c>
      <c r="V822" s="56">
        <v>2643</v>
      </c>
      <c r="W822" s="57">
        <v>0</v>
      </c>
      <c r="X822" s="56">
        <v>0</v>
      </c>
    </row>
    <row r="823" spans="20:24" x14ac:dyDescent="0.35">
      <c r="T823" s="58" t="s">
        <v>241</v>
      </c>
      <c r="U823" s="59">
        <v>2643</v>
      </c>
      <c r="V823" s="59">
        <v>2643</v>
      </c>
      <c r="W823" s="60">
        <v>0</v>
      </c>
      <c r="X823" s="59">
        <v>0</v>
      </c>
    </row>
    <row r="824" spans="20:24" x14ac:dyDescent="0.35">
      <c r="T824" s="44" t="s">
        <v>140</v>
      </c>
      <c r="U824" s="50">
        <v>56805</v>
      </c>
      <c r="V824" s="50">
        <v>217165</v>
      </c>
      <c r="W824" s="51">
        <v>5493</v>
      </c>
      <c r="X824" s="50">
        <v>72320.95</v>
      </c>
    </row>
    <row r="825" spans="20:24" x14ac:dyDescent="0.35">
      <c r="T825" s="52" t="s">
        <v>104</v>
      </c>
      <c r="U825" s="53">
        <v>7777</v>
      </c>
      <c r="V825" s="53">
        <v>19095</v>
      </c>
      <c r="W825" s="54">
        <v>1778</v>
      </c>
      <c r="X825" s="53">
        <v>3202</v>
      </c>
    </row>
    <row r="826" spans="20:24" x14ac:dyDescent="0.35">
      <c r="T826" s="55" t="s">
        <v>75</v>
      </c>
      <c r="U826" s="56">
        <v>7777</v>
      </c>
      <c r="V826" s="56">
        <v>19095</v>
      </c>
      <c r="W826" s="57">
        <v>1778</v>
      </c>
      <c r="X826" s="56">
        <v>3202</v>
      </c>
    </row>
    <row r="827" spans="20:24" x14ac:dyDescent="0.35">
      <c r="T827" s="58" t="s">
        <v>219</v>
      </c>
      <c r="U827" s="59">
        <v>358</v>
      </c>
      <c r="V827" s="59">
        <v>6150</v>
      </c>
      <c r="W827" s="60">
        <v>58</v>
      </c>
      <c r="X827" s="59">
        <v>1482</v>
      </c>
    </row>
    <row r="828" spans="20:24" x14ac:dyDescent="0.35">
      <c r="T828" s="58" t="s">
        <v>251</v>
      </c>
      <c r="U828" s="59">
        <v>5698</v>
      </c>
      <c r="V828" s="59">
        <v>5724</v>
      </c>
      <c r="W828" s="60">
        <v>1720</v>
      </c>
      <c r="X828" s="59">
        <v>1720</v>
      </c>
    </row>
    <row r="829" spans="20:24" x14ac:dyDescent="0.35">
      <c r="T829" s="58" t="s">
        <v>220</v>
      </c>
      <c r="U829" s="59">
        <v>1721</v>
      </c>
      <c r="V829" s="59">
        <v>5152</v>
      </c>
      <c r="W829" s="60">
        <v>0</v>
      </c>
      <c r="X829" s="59">
        <v>0</v>
      </c>
    </row>
    <row r="830" spans="20:24" x14ac:dyDescent="0.35">
      <c r="T830" s="58" t="s">
        <v>247</v>
      </c>
      <c r="U830" s="59">
        <v>0</v>
      </c>
      <c r="V830" s="59">
        <v>2069</v>
      </c>
      <c r="W830" s="60">
        <v>0</v>
      </c>
      <c r="X830" s="59">
        <v>0</v>
      </c>
    </row>
    <row r="831" spans="20:24" x14ac:dyDescent="0.35">
      <c r="T831" s="52" t="s">
        <v>106</v>
      </c>
      <c r="U831" s="53">
        <v>4716</v>
      </c>
      <c r="V831" s="53">
        <v>19321</v>
      </c>
      <c r="W831" s="54">
        <v>0</v>
      </c>
      <c r="X831" s="53">
        <v>1012.95</v>
      </c>
    </row>
    <row r="832" spans="20:24" x14ac:dyDescent="0.35">
      <c r="T832" s="55" t="s">
        <v>122</v>
      </c>
      <c r="U832" s="56">
        <v>4716</v>
      </c>
      <c r="V832" s="56">
        <v>19321</v>
      </c>
      <c r="W832" s="57">
        <v>0</v>
      </c>
      <c r="X832" s="56">
        <v>1012.95</v>
      </c>
    </row>
    <row r="833" spans="20:24" x14ac:dyDescent="0.35">
      <c r="T833" s="58" t="s">
        <v>252</v>
      </c>
      <c r="U833" s="59">
        <v>718</v>
      </c>
      <c r="V833" s="59">
        <v>8841</v>
      </c>
      <c r="W833" s="60">
        <v>0</v>
      </c>
      <c r="X833" s="59">
        <v>0</v>
      </c>
    </row>
    <row r="834" spans="20:24" x14ac:dyDescent="0.35">
      <c r="T834" s="58" t="s">
        <v>253</v>
      </c>
      <c r="U834" s="59">
        <v>831</v>
      </c>
      <c r="V834" s="59">
        <v>623</v>
      </c>
      <c r="W834" s="60">
        <v>0</v>
      </c>
      <c r="X834" s="59">
        <v>0</v>
      </c>
    </row>
    <row r="835" spans="20:24" x14ac:dyDescent="0.35">
      <c r="T835" s="58" t="s">
        <v>254</v>
      </c>
      <c r="U835" s="59">
        <v>424</v>
      </c>
      <c r="V835" s="59">
        <v>4883</v>
      </c>
      <c r="W835" s="60">
        <v>0</v>
      </c>
      <c r="X835" s="59">
        <v>0</v>
      </c>
    </row>
    <row r="836" spans="20:24" x14ac:dyDescent="0.35">
      <c r="T836" s="58" t="s">
        <v>255</v>
      </c>
      <c r="U836" s="59">
        <v>0</v>
      </c>
      <c r="V836" s="59">
        <v>2251</v>
      </c>
      <c r="W836" s="60">
        <v>0</v>
      </c>
      <c r="X836" s="59">
        <v>1012.95</v>
      </c>
    </row>
    <row r="837" spans="20:24" x14ac:dyDescent="0.35">
      <c r="T837" s="58" t="s">
        <v>256</v>
      </c>
      <c r="U837" s="59">
        <v>2743</v>
      </c>
      <c r="V837" s="59">
        <v>2723</v>
      </c>
      <c r="W837" s="60">
        <v>0</v>
      </c>
      <c r="X837" s="59">
        <v>0</v>
      </c>
    </row>
    <row r="838" spans="20:24" x14ac:dyDescent="0.35">
      <c r="T838" s="52" t="s">
        <v>108</v>
      </c>
      <c r="U838" s="53">
        <v>44312</v>
      </c>
      <c r="V838" s="53">
        <v>178749</v>
      </c>
      <c r="W838" s="54">
        <v>3715</v>
      </c>
      <c r="X838" s="53">
        <v>68106</v>
      </c>
    </row>
    <row r="839" spans="20:24" x14ac:dyDescent="0.35">
      <c r="T839" s="55" t="s">
        <v>75</v>
      </c>
      <c r="U839" s="56">
        <v>44312</v>
      </c>
      <c r="V839" s="56">
        <v>178749</v>
      </c>
      <c r="W839" s="57">
        <v>3715</v>
      </c>
      <c r="X839" s="56">
        <v>68106</v>
      </c>
    </row>
    <row r="840" spans="20:24" x14ac:dyDescent="0.35">
      <c r="T840" s="58" t="s">
        <v>257</v>
      </c>
      <c r="U840" s="59">
        <v>0</v>
      </c>
      <c r="V840" s="59">
        <v>1276</v>
      </c>
      <c r="W840" s="60">
        <v>0</v>
      </c>
      <c r="X840" s="59">
        <v>205</v>
      </c>
    </row>
    <row r="841" spans="20:24" x14ac:dyDescent="0.35">
      <c r="T841" s="58" t="s">
        <v>192</v>
      </c>
      <c r="U841" s="59">
        <v>35747</v>
      </c>
      <c r="V841" s="59">
        <v>40019</v>
      </c>
      <c r="W841" s="60">
        <v>2081</v>
      </c>
      <c r="X841" s="59">
        <v>11675</v>
      </c>
    </row>
    <row r="842" spans="20:24" x14ac:dyDescent="0.35">
      <c r="T842" s="58" t="s">
        <v>193</v>
      </c>
      <c r="U842" s="59">
        <v>8565</v>
      </c>
      <c r="V842" s="59">
        <v>128138</v>
      </c>
      <c r="W842" s="60">
        <v>1634</v>
      </c>
      <c r="X842" s="59">
        <v>52594</v>
      </c>
    </row>
    <row r="843" spans="20:24" x14ac:dyDescent="0.35">
      <c r="T843" s="58" t="s">
        <v>194</v>
      </c>
      <c r="U843" s="59">
        <v>0</v>
      </c>
      <c r="V843" s="59">
        <v>9316</v>
      </c>
      <c r="W843" s="60">
        <v>0</v>
      </c>
      <c r="X843" s="59">
        <v>3632</v>
      </c>
    </row>
    <row r="844" spans="20:24" x14ac:dyDescent="0.35">
      <c r="T844" s="42" t="s">
        <v>36</v>
      </c>
      <c r="U844" s="48">
        <v>12281</v>
      </c>
      <c r="V844" s="48">
        <v>4530865</v>
      </c>
      <c r="W844" s="49">
        <v>1066</v>
      </c>
      <c r="X844" s="48">
        <v>1441882</v>
      </c>
    </row>
    <row r="845" spans="20:24" x14ac:dyDescent="0.35">
      <c r="T845" s="44" t="s">
        <v>136</v>
      </c>
      <c r="U845" s="50">
        <v>2469</v>
      </c>
      <c r="V845" s="50">
        <v>2757381</v>
      </c>
      <c r="W845" s="51">
        <v>407</v>
      </c>
      <c r="X845" s="50">
        <v>527084</v>
      </c>
    </row>
    <row r="846" spans="20:24" x14ac:dyDescent="0.35">
      <c r="T846" s="52" t="s">
        <v>70</v>
      </c>
      <c r="U846" s="53">
        <v>364</v>
      </c>
      <c r="V846" s="53">
        <v>318218</v>
      </c>
      <c r="W846" s="54">
        <v>30</v>
      </c>
      <c r="X846" s="53">
        <v>54813</v>
      </c>
    </row>
    <row r="847" spans="20:24" x14ac:dyDescent="0.35">
      <c r="T847" s="55" t="s">
        <v>75</v>
      </c>
      <c r="U847" s="56">
        <v>364</v>
      </c>
      <c r="V847" s="56">
        <v>318218</v>
      </c>
      <c r="W847" s="57">
        <v>30</v>
      </c>
      <c r="X847" s="56">
        <v>54813</v>
      </c>
    </row>
    <row r="848" spans="20:24" x14ac:dyDescent="0.35">
      <c r="T848" s="58" t="s">
        <v>142</v>
      </c>
      <c r="U848" s="59">
        <v>364</v>
      </c>
      <c r="V848" s="59">
        <v>318218</v>
      </c>
      <c r="W848" s="60">
        <v>30</v>
      </c>
      <c r="X848" s="59">
        <v>54813</v>
      </c>
    </row>
    <row r="849" spans="20:24" x14ac:dyDescent="0.35">
      <c r="T849" s="52" t="s">
        <v>71</v>
      </c>
      <c r="U849" s="53">
        <v>1804</v>
      </c>
      <c r="V849" s="53">
        <v>2095933</v>
      </c>
      <c r="W849" s="54">
        <v>319</v>
      </c>
      <c r="X849" s="53">
        <v>363479</v>
      </c>
    </row>
    <row r="850" spans="20:24" x14ac:dyDescent="0.35">
      <c r="T850" s="55" t="s">
        <v>75</v>
      </c>
      <c r="U850" s="56">
        <v>1804</v>
      </c>
      <c r="V850" s="56">
        <v>2095933</v>
      </c>
      <c r="W850" s="57">
        <v>319</v>
      </c>
      <c r="X850" s="56">
        <v>363479</v>
      </c>
    </row>
    <row r="851" spans="20:24" x14ac:dyDescent="0.35">
      <c r="T851" s="58" t="s">
        <v>143</v>
      </c>
      <c r="U851" s="59">
        <v>1077</v>
      </c>
      <c r="V851" s="59">
        <v>1197042</v>
      </c>
      <c r="W851" s="60">
        <v>196</v>
      </c>
      <c r="X851" s="59">
        <v>214596</v>
      </c>
    </row>
    <row r="852" spans="20:24" x14ac:dyDescent="0.35">
      <c r="T852" s="58" t="s">
        <v>195</v>
      </c>
      <c r="U852" s="59">
        <v>727</v>
      </c>
      <c r="V852" s="59">
        <v>898891</v>
      </c>
      <c r="W852" s="60">
        <v>123</v>
      </c>
      <c r="X852" s="59">
        <v>148883</v>
      </c>
    </row>
    <row r="853" spans="20:24" x14ac:dyDescent="0.35">
      <c r="T853" s="52" t="s">
        <v>73</v>
      </c>
      <c r="U853" s="53">
        <v>178</v>
      </c>
      <c r="V853" s="53">
        <v>342471</v>
      </c>
      <c r="W853" s="54">
        <v>58</v>
      </c>
      <c r="X853" s="53">
        <v>108792</v>
      </c>
    </row>
    <row r="854" spans="20:24" x14ac:dyDescent="0.35">
      <c r="T854" s="55" t="s">
        <v>75</v>
      </c>
      <c r="U854" s="56">
        <v>178</v>
      </c>
      <c r="V854" s="56">
        <v>342471</v>
      </c>
      <c r="W854" s="57">
        <v>58</v>
      </c>
      <c r="X854" s="56">
        <v>108792</v>
      </c>
    </row>
    <row r="855" spans="20:24" x14ac:dyDescent="0.35">
      <c r="T855" s="58" t="s">
        <v>196</v>
      </c>
      <c r="U855" s="59">
        <v>178</v>
      </c>
      <c r="V855" s="59">
        <v>342471</v>
      </c>
      <c r="W855" s="60">
        <v>58</v>
      </c>
      <c r="X855" s="59">
        <v>108792</v>
      </c>
    </row>
    <row r="856" spans="20:24" x14ac:dyDescent="0.35">
      <c r="T856" s="52" t="s">
        <v>80</v>
      </c>
      <c r="U856" s="53">
        <v>123</v>
      </c>
      <c r="V856" s="53">
        <v>759</v>
      </c>
      <c r="W856" s="54">
        <v>0</v>
      </c>
      <c r="X856" s="53">
        <v>0</v>
      </c>
    </row>
    <row r="857" spans="20:24" x14ac:dyDescent="0.35">
      <c r="T857" s="55" t="s">
        <v>75</v>
      </c>
      <c r="U857" s="56">
        <v>123</v>
      </c>
      <c r="V857" s="56">
        <v>759</v>
      </c>
      <c r="W857" s="57">
        <v>0</v>
      </c>
      <c r="X857" s="56">
        <v>0</v>
      </c>
    </row>
    <row r="858" spans="20:24" x14ac:dyDescent="0.35">
      <c r="T858" s="58" t="s">
        <v>201</v>
      </c>
      <c r="U858" s="59">
        <v>0</v>
      </c>
      <c r="V858" s="59">
        <v>0</v>
      </c>
      <c r="W858" s="60">
        <v>0</v>
      </c>
      <c r="X858" s="59">
        <v>0</v>
      </c>
    </row>
    <row r="859" spans="20:24" x14ac:dyDescent="0.35">
      <c r="T859" s="58" t="s">
        <v>218</v>
      </c>
      <c r="U859" s="59">
        <v>123</v>
      </c>
      <c r="V859" s="59">
        <v>759</v>
      </c>
      <c r="W859" s="60">
        <v>0</v>
      </c>
      <c r="X859" s="59">
        <v>0</v>
      </c>
    </row>
    <row r="860" spans="20:24" x14ac:dyDescent="0.35">
      <c r="T860" s="44" t="s">
        <v>138</v>
      </c>
      <c r="U860" s="50">
        <v>3650</v>
      </c>
      <c r="V860" s="50">
        <v>1708410</v>
      </c>
      <c r="W860" s="51">
        <v>611</v>
      </c>
      <c r="X860" s="50">
        <v>912062</v>
      </c>
    </row>
    <row r="861" spans="20:24" x14ac:dyDescent="0.35">
      <c r="T861" s="52" t="s">
        <v>85</v>
      </c>
      <c r="U861" s="53">
        <v>232</v>
      </c>
      <c r="V861" s="53">
        <v>208094</v>
      </c>
      <c r="W861" s="54">
        <v>148</v>
      </c>
      <c r="X861" s="53">
        <v>140877</v>
      </c>
    </row>
    <row r="862" spans="20:24" x14ac:dyDescent="0.35">
      <c r="T862" s="55" t="s">
        <v>114</v>
      </c>
      <c r="U862" s="56">
        <v>0</v>
      </c>
      <c r="V862" s="56">
        <v>38030</v>
      </c>
      <c r="W862" s="57">
        <v>0</v>
      </c>
      <c r="X862" s="56">
        <v>25370</v>
      </c>
    </row>
    <row r="863" spans="20:24" x14ac:dyDescent="0.35">
      <c r="T863" s="58" t="s">
        <v>154</v>
      </c>
      <c r="U863" s="59">
        <v>0</v>
      </c>
      <c r="V863" s="59">
        <v>38030</v>
      </c>
      <c r="W863" s="60">
        <v>0</v>
      </c>
      <c r="X863" s="59">
        <v>25370</v>
      </c>
    </row>
    <row r="864" spans="20:24" x14ac:dyDescent="0.35">
      <c r="T864" s="55" t="s">
        <v>115</v>
      </c>
      <c r="U864" s="56">
        <v>232</v>
      </c>
      <c r="V864" s="56">
        <v>30304</v>
      </c>
      <c r="W864" s="57">
        <v>148</v>
      </c>
      <c r="X864" s="56">
        <v>20010</v>
      </c>
    </row>
    <row r="865" spans="20:24" x14ac:dyDescent="0.35">
      <c r="T865" s="58" t="s">
        <v>156</v>
      </c>
      <c r="U865" s="59">
        <v>0</v>
      </c>
      <c r="V865" s="59">
        <v>9466</v>
      </c>
      <c r="W865" s="60">
        <v>0</v>
      </c>
      <c r="X865" s="59">
        <v>5087</v>
      </c>
    </row>
    <row r="866" spans="20:24" x14ac:dyDescent="0.35">
      <c r="T866" s="58" t="s">
        <v>157</v>
      </c>
      <c r="U866" s="59">
        <v>232</v>
      </c>
      <c r="V866" s="59">
        <v>20838</v>
      </c>
      <c r="W866" s="60">
        <v>148</v>
      </c>
      <c r="X866" s="59">
        <v>14923</v>
      </c>
    </row>
    <row r="867" spans="20:24" x14ac:dyDescent="0.35">
      <c r="T867" s="55" t="s">
        <v>116</v>
      </c>
      <c r="U867" s="56">
        <v>0</v>
      </c>
      <c r="V867" s="56">
        <v>139760</v>
      </c>
      <c r="W867" s="57">
        <v>0</v>
      </c>
      <c r="X867" s="56">
        <v>95497</v>
      </c>
    </row>
    <row r="868" spans="20:24" x14ac:dyDescent="0.35">
      <c r="T868" s="58" t="s">
        <v>158</v>
      </c>
      <c r="U868" s="59">
        <v>0</v>
      </c>
      <c r="V868" s="59">
        <v>139760</v>
      </c>
      <c r="W868" s="60">
        <v>0</v>
      </c>
      <c r="X868" s="59">
        <v>95497</v>
      </c>
    </row>
    <row r="869" spans="20:24" x14ac:dyDescent="0.35">
      <c r="T869" s="52" t="s">
        <v>86</v>
      </c>
      <c r="U869" s="53">
        <v>1709</v>
      </c>
      <c r="V869" s="53">
        <v>492136</v>
      </c>
      <c r="W869" s="54">
        <v>0</v>
      </c>
      <c r="X869" s="53">
        <v>297622</v>
      </c>
    </row>
    <row r="870" spans="20:24" x14ac:dyDescent="0.35">
      <c r="T870" s="55" t="s">
        <v>75</v>
      </c>
      <c r="U870" s="56">
        <v>1709</v>
      </c>
      <c r="V870" s="56">
        <v>492136</v>
      </c>
      <c r="W870" s="57">
        <v>0</v>
      </c>
      <c r="X870" s="56">
        <v>297622</v>
      </c>
    </row>
    <row r="871" spans="20:24" x14ac:dyDescent="0.35">
      <c r="T871" s="58" t="s">
        <v>162</v>
      </c>
      <c r="U871" s="59">
        <v>517</v>
      </c>
      <c r="V871" s="59">
        <v>19978</v>
      </c>
      <c r="W871" s="60">
        <v>0</v>
      </c>
      <c r="X871" s="59">
        <v>0</v>
      </c>
    </row>
    <row r="872" spans="20:24" x14ac:dyDescent="0.35">
      <c r="T872" s="58" t="s">
        <v>163</v>
      </c>
      <c r="U872" s="59">
        <v>0</v>
      </c>
      <c r="V872" s="59">
        <v>463538</v>
      </c>
      <c r="W872" s="60">
        <v>0</v>
      </c>
      <c r="X872" s="59">
        <v>297622</v>
      </c>
    </row>
    <row r="873" spans="20:24" x14ac:dyDescent="0.35">
      <c r="T873" s="58" t="s">
        <v>164</v>
      </c>
      <c r="U873" s="59">
        <v>1192</v>
      </c>
      <c r="V873" s="59">
        <v>7496</v>
      </c>
      <c r="W873" s="60">
        <v>0</v>
      </c>
      <c r="X873" s="59">
        <v>0</v>
      </c>
    </row>
    <row r="874" spans="20:24" x14ac:dyDescent="0.35">
      <c r="T874" s="58" t="s">
        <v>165</v>
      </c>
      <c r="U874" s="59">
        <v>0</v>
      </c>
      <c r="V874" s="59">
        <v>1124</v>
      </c>
      <c r="W874" s="60">
        <v>0</v>
      </c>
      <c r="X874" s="59">
        <v>0</v>
      </c>
    </row>
    <row r="875" spans="20:24" x14ac:dyDescent="0.35">
      <c r="T875" s="52" t="s">
        <v>87</v>
      </c>
      <c r="U875" s="53">
        <v>962</v>
      </c>
      <c r="V875" s="53">
        <v>967048</v>
      </c>
      <c r="W875" s="54">
        <v>463</v>
      </c>
      <c r="X875" s="53">
        <v>450732</v>
      </c>
    </row>
    <row r="876" spans="20:24" x14ac:dyDescent="0.35">
      <c r="T876" s="55" t="s">
        <v>75</v>
      </c>
      <c r="U876" s="56">
        <v>962</v>
      </c>
      <c r="V876" s="56">
        <v>967048</v>
      </c>
      <c r="W876" s="57">
        <v>463</v>
      </c>
      <c r="X876" s="56">
        <v>450732</v>
      </c>
    </row>
    <row r="877" spans="20:24" x14ac:dyDescent="0.35">
      <c r="T877" s="58" t="s">
        <v>166</v>
      </c>
      <c r="U877" s="59">
        <v>0</v>
      </c>
      <c r="V877" s="59">
        <v>903667</v>
      </c>
      <c r="W877" s="60">
        <v>0</v>
      </c>
      <c r="X877" s="59">
        <v>407197</v>
      </c>
    </row>
    <row r="878" spans="20:24" x14ac:dyDescent="0.35">
      <c r="T878" s="58" t="s">
        <v>167</v>
      </c>
      <c r="U878" s="59">
        <v>565</v>
      </c>
      <c r="V878" s="59">
        <v>49267</v>
      </c>
      <c r="W878" s="60">
        <v>443</v>
      </c>
      <c r="X878" s="59">
        <v>43455</v>
      </c>
    </row>
    <row r="879" spans="20:24" x14ac:dyDescent="0.35">
      <c r="T879" s="58" t="s">
        <v>168</v>
      </c>
      <c r="U879" s="59">
        <v>397</v>
      </c>
      <c r="V879" s="59">
        <v>13898</v>
      </c>
      <c r="W879" s="60">
        <v>20</v>
      </c>
      <c r="X879" s="59">
        <v>80</v>
      </c>
    </row>
    <row r="880" spans="20:24" x14ac:dyDescent="0.35">
      <c r="T880" s="58" t="s">
        <v>240</v>
      </c>
      <c r="U880" s="59">
        <v>0</v>
      </c>
      <c r="V880" s="59">
        <v>216</v>
      </c>
      <c r="W880" s="60">
        <v>0</v>
      </c>
      <c r="X880" s="59">
        <v>0</v>
      </c>
    </row>
    <row r="881" spans="20:24" x14ac:dyDescent="0.35">
      <c r="T881" s="52" t="s">
        <v>90</v>
      </c>
      <c r="U881" s="53">
        <v>0</v>
      </c>
      <c r="V881" s="53">
        <v>32537</v>
      </c>
      <c r="W881" s="54">
        <v>0</v>
      </c>
      <c r="X881" s="53">
        <v>22141</v>
      </c>
    </row>
    <row r="882" spans="20:24" x14ac:dyDescent="0.35">
      <c r="T882" s="55" t="s">
        <v>75</v>
      </c>
      <c r="U882" s="56">
        <v>0</v>
      </c>
      <c r="V882" s="56">
        <v>32537</v>
      </c>
      <c r="W882" s="57">
        <v>0</v>
      </c>
      <c r="X882" s="56">
        <v>22141</v>
      </c>
    </row>
    <row r="883" spans="20:24" x14ac:dyDescent="0.35">
      <c r="T883" s="58" t="s">
        <v>169</v>
      </c>
      <c r="U883" s="59">
        <v>0</v>
      </c>
      <c r="V883" s="59">
        <v>1252</v>
      </c>
      <c r="W883" s="60">
        <v>0</v>
      </c>
      <c r="X883" s="59">
        <v>858</v>
      </c>
    </row>
    <row r="884" spans="20:24" x14ac:dyDescent="0.35">
      <c r="T884" s="58" t="s">
        <v>173</v>
      </c>
      <c r="U884" s="59">
        <v>0</v>
      </c>
      <c r="V884" s="59">
        <v>31285</v>
      </c>
      <c r="W884" s="60">
        <v>0</v>
      </c>
      <c r="X884" s="59">
        <v>21283</v>
      </c>
    </row>
    <row r="885" spans="20:24" x14ac:dyDescent="0.35">
      <c r="T885" s="52" t="s">
        <v>91</v>
      </c>
      <c r="U885" s="53">
        <v>169</v>
      </c>
      <c r="V885" s="53">
        <v>1703</v>
      </c>
      <c r="W885" s="54">
        <v>0</v>
      </c>
      <c r="X885" s="53">
        <v>690</v>
      </c>
    </row>
    <row r="886" spans="20:24" x14ac:dyDescent="0.35">
      <c r="T886" s="55" t="s">
        <v>75</v>
      </c>
      <c r="U886" s="56">
        <v>169</v>
      </c>
      <c r="V886" s="56">
        <v>1703</v>
      </c>
      <c r="W886" s="57">
        <v>0</v>
      </c>
      <c r="X886" s="56">
        <v>690</v>
      </c>
    </row>
    <row r="887" spans="20:24" x14ac:dyDescent="0.35">
      <c r="T887" s="58" t="s">
        <v>177</v>
      </c>
      <c r="U887" s="59">
        <v>0</v>
      </c>
      <c r="V887" s="59">
        <v>1250</v>
      </c>
      <c r="W887" s="60">
        <v>0</v>
      </c>
      <c r="X887" s="59">
        <v>690</v>
      </c>
    </row>
    <row r="888" spans="20:24" x14ac:dyDescent="0.35">
      <c r="T888" s="58" t="s">
        <v>178</v>
      </c>
      <c r="U888" s="59">
        <v>169</v>
      </c>
      <c r="V888" s="59">
        <v>453</v>
      </c>
      <c r="W888" s="60">
        <v>0</v>
      </c>
      <c r="X888" s="59">
        <v>0</v>
      </c>
    </row>
    <row r="889" spans="20:24" x14ac:dyDescent="0.35">
      <c r="T889" s="52" t="s">
        <v>93</v>
      </c>
      <c r="U889" s="53">
        <v>578</v>
      </c>
      <c r="V889" s="53">
        <v>6892</v>
      </c>
      <c r="W889" s="54">
        <v>0</v>
      </c>
      <c r="X889" s="53">
        <v>0</v>
      </c>
    </row>
    <row r="890" spans="20:24" x14ac:dyDescent="0.35">
      <c r="T890" s="55" t="s">
        <v>75</v>
      </c>
      <c r="U890" s="56">
        <v>578</v>
      </c>
      <c r="V890" s="56">
        <v>6892</v>
      </c>
      <c r="W890" s="57">
        <v>0</v>
      </c>
      <c r="X890" s="56">
        <v>0</v>
      </c>
    </row>
    <row r="891" spans="20:24" x14ac:dyDescent="0.35">
      <c r="T891" s="58" t="s">
        <v>179</v>
      </c>
      <c r="U891" s="59">
        <v>0</v>
      </c>
      <c r="V891" s="59">
        <v>6435</v>
      </c>
      <c r="W891" s="60">
        <v>0</v>
      </c>
      <c r="X891" s="59">
        <v>0</v>
      </c>
    </row>
    <row r="892" spans="20:24" x14ac:dyDescent="0.35">
      <c r="T892" s="58" t="s">
        <v>180</v>
      </c>
      <c r="U892" s="59">
        <v>578</v>
      </c>
      <c r="V892" s="59">
        <v>457</v>
      </c>
      <c r="W892" s="60">
        <v>0</v>
      </c>
      <c r="X892" s="59">
        <v>0</v>
      </c>
    </row>
    <row r="893" spans="20:24" x14ac:dyDescent="0.35">
      <c r="T893" s="44" t="s">
        <v>139</v>
      </c>
      <c r="U893" s="50">
        <v>946</v>
      </c>
      <c r="V893" s="50">
        <v>57283</v>
      </c>
      <c r="W893" s="51">
        <v>48</v>
      </c>
      <c r="X893" s="50">
        <v>2736</v>
      </c>
    </row>
    <row r="894" spans="20:24" x14ac:dyDescent="0.35">
      <c r="T894" s="52" t="s">
        <v>97</v>
      </c>
      <c r="U894" s="53">
        <v>835</v>
      </c>
      <c r="V894" s="53">
        <v>54728</v>
      </c>
      <c r="W894" s="54">
        <v>48</v>
      </c>
      <c r="X894" s="53">
        <v>2736</v>
      </c>
    </row>
    <row r="895" spans="20:24" x14ac:dyDescent="0.35">
      <c r="T895" s="55" t="s">
        <v>120</v>
      </c>
      <c r="U895" s="56">
        <v>835</v>
      </c>
      <c r="V895" s="56">
        <v>54728</v>
      </c>
      <c r="W895" s="57">
        <v>48</v>
      </c>
      <c r="X895" s="56">
        <v>2736</v>
      </c>
    </row>
    <row r="896" spans="20:24" x14ac:dyDescent="0.35">
      <c r="T896" s="58" t="s">
        <v>184</v>
      </c>
      <c r="U896" s="59">
        <v>174</v>
      </c>
      <c r="V896" s="59">
        <v>11878</v>
      </c>
      <c r="W896" s="60">
        <v>0</v>
      </c>
      <c r="X896" s="59">
        <v>0</v>
      </c>
    </row>
    <row r="897" spans="20:24" x14ac:dyDescent="0.35">
      <c r="T897" s="58" t="s">
        <v>185</v>
      </c>
      <c r="U897" s="59">
        <v>554</v>
      </c>
      <c r="V897" s="59">
        <v>33995</v>
      </c>
      <c r="W897" s="60">
        <v>48</v>
      </c>
      <c r="X897" s="59">
        <v>2736</v>
      </c>
    </row>
    <row r="898" spans="20:24" x14ac:dyDescent="0.35">
      <c r="T898" s="58" t="s">
        <v>210</v>
      </c>
      <c r="U898" s="59">
        <v>107</v>
      </c>
      <c r="V898" s="59">
        <v>8855</v>
      </c>
      <c r="W898" s="60">
        <v>0</v>
      </c>
      <c r="X898" s="59">
        <v>0</v>
      </c>
    </row>
    <row r="899" spans="20:24" x14ac:dyDescent="0.35">
      <c r="T899" s="52" t="s">
        <v>99</v>
      </c>
      <c r="U899" s="53">
        <v>111</v>
      </c>
      <c r="V899" s="53">
        <v>2555</v>
      </c>
      <c r="W899" s="54">
        <v>0</v>
      </c>
      <c r="X899" s="53">
        <v>0</v>
      </c>
    </row>
    <row r="900" spans="20:24" x14ac:dyDescent="0.35">
      <c r="T900" s="55" t="s">
        <v>75</v>
      </c>
      <c r="U900" s="56">
        <v>111</v>
      </c>
      <c r="V900" s="56">
        <v>2555</v>
      </c>
      <c r="W900" s="57">
        <v>0</v>
      </c>
      <c r="X900" s="56">
        <v>0</v>
      </c>
    </row>
    <row r="901" spans="20:24" x14ac:dyDescent="0.35">
      <c r="T901" s="58" t="s">
        <v>187</v>
      </c>
      <c r="U901" s="59">
        <v>111</v>
      </c>
      <c r="V901" s="59">
        <v>2555</v>
      </c>
      <c r="W901" s="60">
        <v>0</v>
      </c>
      <c r="X901" s="59">
        <v>0</v>
      </c>
    </row>
    <row r="902" spans="20:24" x14ac:dyDescent="0.35">
      <c r="T902" s="52" t="s">
        <v>101</v>
      </c>
      <c r="U902" s="53">
        <v>0</v>
      </c>
      <c r="V902" s="53">
        <v>0</v>
      </c>
      <c r="W902" s="54">
        <v>0</v>
      </c>
      <c r="X902" s="53">
        <v>0</v>
      </c>
    </row>
    <row r="903" spans="20:24" x14ac:dyDescent="0.35">
      <c r="T903" s="55" t="s">
        <v>127</v>
      </c>
      <c r="U903" s="56">
        <v>0</v>
      </c>
      <c r="V903" s="56">
        <v>0</v>
      </c>
      <c r="W903" s="57">
        <v>0</v>
      </c>
      <c r="X903" s="56">
        <v>0</v>
      </c>
    </row>
    <row r="904" spans="20:24" x14ac:dyDescent="0.35">
      <c r="T904" s="58" t="s">
        <v>241</v>
      </c>
      <c r="U904" s="59">
        <v>0</v>
      </c>
      <c r="V904" s="59">
        <v>0</v>
      </c>
      <c r="W904" s="60">
        <v>0</v>
      </c>
      <c r="X904" s="59">
        <v>0</v>
      </c>
    </row>
    <row r="905" spans="20:24" x14ac:dyDescent="0.35">
      <c r="T905" s="44" t="s">
        <v>140</v>
      </c>
      <c r="U905" s="50">
        <v>5216</v>
      </c>
      <c r="V905" s="50">
        <v>7791</v>
      </c>
      <c r="W905" s="51">
        <v>0</v>
      </c>
      <c r="X905" s="50">
        <v>0</v>
      </c>
    </row>
    <row r="906" spans="20:24" x14ac:dyDescent="0.35">
      <c r="T906" s="52" t="s">
        <v>104</v>
      </c>
      <c r="U906" s="53">
        <v>4207</v>
      </c>
      <c r="V906" s="53">
        <v>4800</v>
      </c>
      <c r="W906" s="54">
        <v>0</v>
      </c>
      <c r="X906" s="53">
        <v>0</v>
      </c>
    </row>
    <row r="907" spans="20:24" x14ac:dyDescent="0.35">
      <c r="T907" s="55" t="s">
        <v>75</v>
      </c>
      <c r="U907" s="56">
        <v>4207</v>
      </c>
      <c r="V907" s="56">
        <v>4800</v>
      </c>
      <c r="W907" s="57">
        <v>0</v>
      </c>
      <c r="X907" s="56">
        <v>0</v>
      </c>
    </row>
    <row r="908" spans="20:24" x14ac:dyDescent="0.35">
      <c r="T908" s="58" t="s">
        <v>251</v>
      </c>
      <c r="U908" s="59">
        <v>3558</v>
      </c>
      <c r="V908" s="59">
        <v>3558</v>
      </c>
      <c r="W908" s="60">
        <v>0</v>
      </c>
      <c r="X908" s="59">
        <v>0</v>
      </c>
    </row>
    <row r="909" spans="20:24" x14ac:dyDescent="0.35">
      <c r="T909" s="58" t="s">
        <v>220</v>
      </c>
      <c r="U909" s="59">
        <v>34</v>
      </c>
      <c r="V909" s="59">
        <v>68</v>
      </c>
      <c r="W909" s="60">
        <v>0</v>
      </c>
      <c r="X909" s="59">
        <v>0</v>
      </c>
    </row>
    <row r="910" spans="20:24" x14ac:dyDescent="0.35">
      <c r="T910" s="58" t="s">
        <v>258</v>
      </c>
      <c r="U910" s="59">
        <v>615</v>
      </c>
      <c r="V910" s="59">
        <v>615</v>
      </c>
      <c r="W910" s="60">
        <v>0</v>
      </c>
      <c r="X910" s="59">
        <v>0</v>
      </c>
    </row>
    <row r="911" spans="20:24" x14ac:dyDescent="0.35">
      <c r="T911" s="58" t="s">
        <v>247</v>
      </c>
      <c r="U911" s="59">
        <v>0</v>
      </c>
      <c r="V911" s="59">
        <v>559</v>
      </c>
      <c r="W911" s="60">
        <v>0</v>
      </c>
      <c r="X911" s="59">
        <v>0</v>
      </c>
    </row>
    <row r="912" spans="20:24" x14ac:dyDescent="0.35">
      <c r="T912" s="52" t="s">
        <v>106</v>
      </c>
      <c r="U912" s="53">
        <v>1009</v>
      </c>
      <c r="V912" s="53">
        <v>2991</v>
      </c>
      <c r="W912" s="54">
        <v>0</v>
      </c>
      <c r="X912" s="53">
        <v>0</v>
      </c>
    </row>
    <row r="913" spans="20:24" x14ac:dyDescent="0.35">
      <c r="T913" s="55" t="s">
        <v>122</v>
      </c>
      <c r="U913" s="56">
        <v>1009</v>
      </c>
      <c r="V913" s="56">
        <v>2991</v>
      </c>
      <c r="W913" s="57">
        <v>0</v>
      </c>
      <c r="X913" s="56">
        <v>0</v>
      </c>
    </row>
    <row r="914" spans="20:24" x14ac:dyDescent="0.35">
      <c r="T914" s="58" t="s">
        <v>252</v>
      </c>
      <c r="U914" s="59">
        <v>72</v>
      </c>
      <c r="V914" s="59">
        <v>765</v>
      </c>
      <c r="W914" s="60">
        <v>0</v>
      </c>
      <c r="X914" s="59">
        <v>0</v>
      </c>
    </row>
    <row r="915" spans="20:24" x14ac:dyDescent="0.35">
      <c r="T915" s="58" t="s">
        <v>253</v>
      </c>
      <c r="U915" s="59">
        <v>220</v>
      </c>
      <c r="V915" s="59">
        <v>238</v>
      </c>
      <c r="W915" s="60">
        <v>0</v>
      </c>
      <c r="X915" s="59">
        <v>0</v>
      </c>
    </row>
    <row r="916" spans="20:24" x14ac:dyDescent="0.35">
      <c r="T916" s="58" t="s">
        <v>254</v>
      </c>
      <c r="U916" s="59">
        <v>261</v>
      </c>
      <c r="V916" s="59">
        <v>1267</v>
      </c>
      <c r="W916" s="60">
        <v>0</v>
      </c>
      <c r="X916" s="59">
        <v>0</v>
      </c>
    </row>
    <row r="917" spans="20:24" x14ac:dyDescent="0.35">
      <c r="T917" s="58" t="s">
        <v>255</v>
      </c>
      <c r="U917" s="59">
        <v>0</v>
      </c>
      <c r="V917" s="59">
        <v>284</v>
      </c>
      <c r="W917" s="60">
        <v>0</v>
      </c>
      <c r="X917" s="59">
        <v>0</v>
      </c>
    </row>
    <row r="918" spans="20:24" x14ac:dyDescent="0.35">
      <c r="T918" s="58" t="s">
        <v>256</v>
      </c>
      <c r="U918" s="59">
        <v>456</v>
      </c>
      <c r="V918" s="59">
        <v>437</v>
      </c>
      <c r="W918" s="60">
        <v>0</v>
      </c>
      <c r="X918" s="59">
        <v>0</v>
      </c>
    </row>
    <row r="919" spans="20:24" x14ac:dyDescent="0.35">
      <c r="T919" s="42" t="s">
        <v>37</v>
      </c>
      <c r="U919" s="48">
        <v>52158</v>
      </c>
      <c r="V919" s="48">
        <v>1527056</v>
      </c>
      <c r="W919" s="49">
        <v>5347</v>
      </c>
      <c r="X919" s="48">
        <v>335586</v>
      </c>
    </row>
    <row r="920" spans="20:24" x14ac:dyDescent="0.35">
      <c r="T920" s="44" t="s">
        <v>136</v>
      </c>
      <c r="U920" s="50">
        <v>4142</v>
      </c>
      <c r="V920" s="50">
        <v>923613</v>
      </c>
      <c r="W920" s="51">
        <v>1147</v>
      </c>
      <c r="X920" s="50">
        <v>285610</v>
      </c>
    </row>
    <row r="921" spans="20:24" x14ac:dyDescent="0.35">
      <c r="T921" s="52" t="s">
        <v>70</v>
      </c>
      <c r="U921" s="53">
        <v>254</v>
      </c>
      <c r="V921" s="53">
        <v>245908</v>
      </c>
      <c r="W921" s="54">
        <v>95</v>
      </c>
      <c r="X921" s="53">
        <v>143850</v>
      </c>
    </row>
    <row r="922" spans="20:24" x14ac:dyDescent="0.35">
      <c r="T922" s="55" t="s">
        <v>75</v>
      </c>
      <c r="U922" s="56">
        <v>254</v>
      </c>
      <c r="V922" s="56">
        <v>245908</v>
      </c>
      <c r="W922" s="57">
        <v>95</v>
      </c>
      <c r="X922" s="56">
        <v>143850</v>
      </c>
    </row>
    <row r="923" spans="20:24" x14ac:dyDescent="0.35">
      <c r="T923" s="58" t="s">
        <v>147</v>
      </c>
      <c r="U923" s="59">
        <v>95</v>
      </c>
      <c r="V923" s="59">
        <v>143850</v>
      </c>
      <c r="W923" s="60">
        <v>95</v>
      </c>
      <c r="X923" s="59">
        <v>143850</v>
      </c>
    </row>
    <row r="924" spans="20:24" x14ac:dyDescent="0.35">
      <c r="T924" s="58" t="s">
        <v>142</v>
      </c>
      <c r="U924" s="59">
        <v>159</v>
      </c>
      <c r="V924" s="59">
        <v>102058</v>
      </c>
      <c r="W924" s="60">
        <v>0</v>
      </c>
      <c r="X924" s="59">
        <v>0</v>
      </c>
    </row>
    <row r="925" spans="20:24" x14ac:dyDescent="0.35">
      <c r="T925" s="52" t="s">
        <v>71</v>
      </c>
      <c r="U925" s="53">
        <v>628</v>
      </c>
      <c r="V925" s="53">
        <v>474641</v>
      </c>
      <c r="W925" s="54">
        <v>0</v>
      </c>
      <c r="X925" s="53">
        <v>0</v>
      </c>
    </row>
    <row r="926" spans="20:24" x14ac:dyDescent="0.35">
      <c r="T926" s="55" t="s">
        <v>75</v>
      </c>
      <c r="U926" s="56">
        <v>628</v>
      </c>
      <c r="V926" s="56">
        <v>474641</v>
      </c>
      <c r="W926" s="57">
        <v>0</v>
      </c>
      <c r="X926" s="56">
        <v>0</v>
      </c>
    </row>
    <row r="927" spans="20:24" x14ac:dyDescent="0.35">
      <c r="T927" s="58" t="s">
        <v>143</v>
      </c>
      <c r="U927" s="59">
        <v>435</v>
      </c>
      <c r="V927" s="59">
        <v>304629</v>
      </c>
      <c r="W927" s="60">
        <v>0</v>
      </c>
      <c r="X927" s="59">
        <v>0</v>
      </c>
    </row>
    <row r="928" spans="20:24" x14ac:dyDescent="0.35">
      <c r="T928" s="58" t="s">
        <v>249</v>
      </c>
      <c r="U928" s="59">
        <v>0</v>
      </c>
      <c r="V928" s="59">
        <v>0</v>
      </c>
      <c r="W928" s="60">
        <v>0</v>
      </c>
      <c r="X928" s="59">
        <v>0</v>
      </c>
    </row>
    <row r="929" spans="20:24" x14ac:dyDescent="0.35">
      <c r="T929" s="58" t="s">
        <v>195</v>
      </c>
      <c r="U929" s="59">
        <v>193</v>
      </c>
      <c r="V929" s="59">
        <v>170012</v>
      </c>
      <c r="W929" s="60">
        <v>0</v>
      </c>
      <c r="X929" s="59">
        <v>0</v>
      </c>
    </row>
    <row r="930" spans="20:24" x14ac:dyDescent="0.35">
      <c r="T930" s="52" t="s">
        <v>73</v>
      </c>
      <c r="U930" s="53">
        <v>107</v>
      </c>
      <c r="V930" s="53">
        <v>106609</v>
      </c>
      <c r="W930" s="54">
        <v>45</v>
      </c>
      <c r="X930" s="53">
        <v>48196</v>
      </c>
    </row>
    <row r="931" spans="20:24" x14ac:dyDescent="0.35">
      <c r="T931" s="55" t="s">
        <v>75</v>
      </c>
      <c r="U931" s="56">
        <v>107</v>
      </c>
      <c r="V931" s="56">
        <v>106609</v>
      </c>
      <c r="W931" s="57">
        <v>45</v>
      </c>
      <c r="X931" s="56">
        <v>48196</v>
      </c>
    </row>
    <row r="932" spans="20:24" x14ac:dyDescent="0.35">
      <c r="T932" s="58" t="s">
        <v>196</v>
      </c>
      <c r="U932" s="59">
        <v>107</v>
      </c>
      <c r="V932" s="59">
        <v>106609</v>
      </c>
      <c r="W932" s="60">
        <v>45</v>
      </c>
      <c r="X932" s="59">
        <v>48196</v>
      </c>
    </row>
    <row r="933" spans="20:24" x14ac:dyDescent="0.35">
      <c r="T933" s="58" t="s">
        <v>250</v>
      </c>
      <c r="U933" s="59">
        <v>0</v>
      </c>
      <c r="V933" s="59">
        <v>0</v>
      </c>
      <c r="W933" s="60">
        <v>0</v>
      </c>
      <c r="X933" s="59">
        <v>0</v>
      </c>
    </row>
    <row r="934" spans="20:24" x14ac:dyDescent="0.35">
      <c r="T934" s="52" t="s">
        <v>76</v>
      </c>
      <c r="U934" s="53">
        <v>51</v>
      </c>
      <c r="V934" s="53">
        <v>17559</v>
      </c>
      <c r="W934" s="54">
        <v>51</v>
      </c>
      <c r="X934" s="53">
        <v>17559</v>
      </c>
    </row>
    <row r="935" spans="20:24" x14ac:dyDescent="0.35">
      <c r="T935" s="55" t="s">
        <v>75</v>
      </c>
      <c r="U935" s="56">
        <v>51</v>
      </c>
      <c r="V935" s="56">
        <v>17559</v>
      </c>
      <c r="W935" s="57">
        <v>51</v>
      </c>
      <c r="X935" s="56">
        <v>17559</v>
      </c>
    </row>
    <row r="936" spans="20:24" x14ac:dyDescent="0.35">
      <c r="T936" s="58" t="s">
        <v>144</v>
      </c>
      <c r="U936" s="59">
        <v>41</v>
      </c>
      <c r="V936" s="59">
        <v>13846</v>
      </c>
      <c r="W936" s="60">
        <v>41</v>
      </c>
      <c r="X936" s="59">
        <v>13846</v>
      </c>
    </row>
    <row r="937" spans="20:24" x14ac:dyDescent="0.35">
      <c r="T937" s="58" t="s">
        <v>145</v>
      </c>
      <c r="U937" s="59">
        <v>10</v>
      </c>
      <c r="V937" s="59">
        <v>3713</v>
      </c>
      <c r="W937" s="60">
        <v>10</v>
      </c>
      <c r="X937" s="59">
        <v>3713</v>
      </c>
    </row>
    <row r="938" spans="20:24" x14ac:dyDescent="0.35">
      <c r="T938" s="58" t="s">
        <v>197</v>
      </c>
      <c r="U938" s="59">
        <v>0</v>
      </c>
      <c r="V938" s="59">
        <v>0</v>
      </c>
      <c r="W938" s="60">
        <v>0</v>
      </c>
      <c r="X938" s="59">
        <v>0</v>
      </c>
    </row>
    <row r="939" spans="20:24" x14ac:dyDescent="0.35">
      <c r="T939" s="58" t="s">
        <v>198</v>
      </c>
      <c r="U939" s="59">
        <v>0</v>
      </c>
      <c r="V939" s="59">
        <v>0</v>
      </c>
      <c r="W939" s="60">
        <v>0</v>
      </c>
      <c r="X939" s="59">
        <v>0</v>
      </c>
    </row>
    <row r="940" spans="20:24" x14ac:dyDescent="0.35">
      <c r="T940" s="52" t="s">
        <v>78</v>
      </c>
      <c r="U940" s="53">
        <v>191</v>
      </c>
      <c r="V940" s="53">
        <v>67297</v>
      </c>
      <c r="W940" s="54">
        <v>191</v>
      </c>
      <c r="X940" s="53">
        <v>67297</v>
      </c>
    </row>
    <row r="941" spans="20:24" x14ac:dyDescent="0.35">
      <c r="T941" s="55" t="s">
        <v>89</v>
      </c>
      <c r="U941" s="56">
        <v>191</v>
      </c>
      <c r="V941" s="56">
        <v>67297</v>
      </c>
      <c r="W941" s="57">
        <v>191</v>
      </c>
      <c r="X941" s="56">
        <v>67297</v>
      </c>
    </row>
    <row r="942" spans="20:24" x14ac:dyDescent="0.35">
      <c r="T942" s="58" t="s">
        <v>146</v>
      </c>
      <c r="U942" s="59">
        <v>191</v>
      </c>
      <c r="V942" s="59">
        <v>67297</v>
      </c>
      <c r="W942" s="60">
        <v>191</v>
      </c>
      <c r="X942" s="59">
        <v>67297</v>
      </c>
    </row>
    <row r="943" spans="20:24" x14ac:dyDescent="0.35">
      <c r="T943" s="55" t="s">
        <v>123</v>
      </c>
      <c r="U943" s="56">
        <v>0</v>
      </c>
      <c r="V943" s="56">
        <v>0</v>
      </c>
      <c r="W943" s="57">
        <v>0</v>
      </c>
      <c r="X943" s="56">
        <v>0</v>
      </c>
    </row>
    <row r="944" spans="20:24" x14ac:dyDescent="0.35">
      <c r="T944" s="58" t="s">
        <v>243</v>
      </c>
      <c r="U944" s="59">
        <v>0</v>
      </c>
      <c r="V944" s="59">
        <v>0</v>
      </c>
      <c r="W944" s="60">
        <v>0</v>
      </c>
      <c r="X944" s="59">
        <v>0</v>
      </c>
    </row>
    <row r="945" spans="20:24" x14ac:dyDescent="0.35">
      <c r="T945" s="58" t="s">
        <v>259</v>
      </c>
      <c r="U945" s="59">
        <v>0</v>
      </c>
      <c r="V945" s="59">
        <v>0</v>
      </c>
      <c r="W945" s="60">
        <v>0</v>
      </c>
      <c r="X945" s="59">
        <v>0</v>
      </c>
    </row>
    <row r="946" spans="20:24" x14ac:dyDescent="0.35">
      <c r="T946" s="52" t="s">
        <v>80</v>
      </c>
      <c r="U946" s="53">
        <v>367</v>
      </c>
      <c r="V946" s="53">
        <v>7706</v>
      </c>
      <c r="W946" s="54">
        <v>367</v>
      </c>
      <c r="X946" s="53">
        <v>7706</v>
      </c>
    </row>
    <row r="947" spans="20:24" x14ac:dyDescent="0.35">
      <c r="T947" s="55" t="s">
        <v>75</v>
      </c>
      <c r="U947" s="56">
        <v>367</v>
      </c>
      <c r="V947" s="56">
        <v>7706</v>
      </c>
      <c r="W947" s="57">
        <v>367</v>
      </c>
      <c r="X947" s="56">
        <v>7706</v>
      </c>
    </row>
    <row r="948" spans="20:24" x14ac:dyDescent="0.35">
      <c r="T948" s="58" t="s">
        <v>201</v>
      </c>
      <c r="U948" s="59">
        <v>234</v>
      </c>
      <c r="V948" s="59">
        <v>6254</v>
      </c>
      <c r="W948" s="60">
        <v>234</v>
      </c>
      <c r="X948" s="59">
        <v>6254</v>
      </c>
    </row>
    <row r="949" spans="20:24" x14ac:dyDescent="0.35">
      <c r="T949" s="58" t="s">
        <v>218</v>
      </c>
      <c r="U949" s="59">
        <v>133</v>
      </c>
      <c r="V949" s="59">
        <v>1452</v>
      </c>
      <c r="W949" s="60">
        <v>133</v>
      </c>
      <c r="X949" s="59">
        <v>1452</v>
      </c>
    </row>
    <row r="950" spans="20:24" x14ac:dyDescent="0.35">
      <c r="T950" s="52" t="s">
        <v>141</v>
      </c>
      <c r="U950" s="53">
        <v>2544</v>
      </c>
      <c r="V950" s="53">
        <v>3893</v>
      </c>
      <c r="W950" s="54">
        <v>398</v>
      </c>
      <c r="X950" s="53">
        <v>1002</v>
      </c>
    </row>
    <row r="951" spans="20:24" x14ac:dyDescent="0.35">
      <c r="T951" s="55" t="s">
        <v>125</v>
      </c>
      <c r="U951" s="56">
        <v>2465</v>
      </c>
      <c r="V951" s="56">
        <v>3722</v>
      </c>
      <c r="W951" s="57">
        <v>398</v>
      </c>
      <c r="X951" s="56">
        <v>1002</v>
      </c>
    </row>
    <row r="952" spans="20:24" x14ac:dyDescent="0.35">
      <c r="T952" s="58" t="s">
        <v>221</v>
      </c>
      <c r="U952" s="59">
        <v>2465</v>
      </c>
      <c r="V952" s="59">
        <v>3722</v>
      </c>
      <c r="W952" s="60">
        <v>398</v>
      </c>
      <c r="X952" s="59">
        <v>1002</v>
      </c>
    </row>
    <row r="953" spans="20:24" x14ac:dyDescent="0.35">
      <c r="T953" s="55" t="s">
        <v>129</v>
      </c>
      <c r="U953" s="56">
        <v>79</v>
      </c>
      <c r="V953" s="56">
        <v>171</v>
      </c>
      <c r="W953" s="57">
        <v>0</v>
      </c>
      <c r="X953" s="56">
        <v>0</v>
      </c>
    </row>
    <row r="954" spans="20:24" x14ac:dyDescent="0.35">
      <c r="T954" s="58" t="s">
        <v>204</v>
      </c>
      <c r="U954" s="59">
        <v>0</v>
      </c>
      <c r="V954" s="59">
        <v>0</v>
      </c>
      <c r="W954" s="60">
        <v>0</v>
      </c>
      <c r="X954" s="59">
        <v>0</v>
      </c>
    </row>
    <row r="955" spans="20:24" x14ac:dyDescent="0.35">
      <c r="T955" s="58" t="s">
        <v>260</v>
      </c>
      <c r="U955" s="59">
        <v>79</v>
      </c>
      <c r="V955" s="59">
        <v>171</v>
      </c>
      <c r="W955" s="60">
        <v>0</v>
      </c>
      <c r="X955" s="59">
        <v>0</v>
      </c>
    </row>
    <row r="956" spans="20:24" x14ac:dyDescent="0.35">
      <c r="T956" s="44" t="s">
        <v>137</v>
      </c>
      <c r="U956" s="50">
        <v>2267</v>
      </c>
      <c r="V956" s="50">
        <v>39626</v>
      </c>
      <c r="W956" s="51">
        <v>86</v>
      </c>
      <c r="X956" s="50">
        <v>1208</v>
      </c>
    </row>
    <row r="957" spans="20:24" x14ac:dyDescent="0.35">
      <c r="T957" s="52" t="s">
        <v>83</v>
      </c>
      <c r="U957" s="53">
        <v>2267</v>
      </c>
      <c r="V957" s="53">
        <v>39626</v>
      </c>
      <c r="W957" s="54">
        <v>86</v>
      </c>
      <c r="X957" s="53">
        <v>1208</v>
      </c>
    </row>
    <row r="958" spans="20:24" x14ac:dyDescent="0.35">
      <c r="T958" s="55" t="s">
        <v>75</v>
      </c>
      <c r="U958" s="56">
        <v>2267</v>
      </c>
      <c r="V958" s="56">
        <v>39626</v>
      </c>
      <c r="W958" s="57">
        <v>86</v>
      </c>
      <c r="X958" s="56">
        <v>1208</v>
      </c>
    </row>
    <row r="959" spans="20:24" x14ac:dyDescent="0.35">
      <c r="T959" s="58" t="s">
        <v>148</v>
      </c>
      <c r="U959" s="59">
        <v>70</v>
      </c>
      <c r="V959" s="59">
        <v>70</v>
      </c>
      <c r="W959" s="60">
        <v>0</v>
      </c>
      <c r="X959" s="59">
        <v>0</v>
      </c>
    </row>
    <row r="960" spans="20:24" x14ac:dyDescent="0.35">
      <c r="T960" s="58" t="s">
        <v>217</v>
      </c>
      <c r="U960" s="59">
        <v>0</v>
      </c>
      <c r="V960" s="59">
        <v>2659</v>
      </c>
      <c r="W960" s="60">
        <v>0</v>
      </c>
      <c r="X960" s="59">
        <v>0</v>
      </c>
    </row>
    <row r="961" spans="20:24" x14ac:dyDescent="0.35">
      <c r="T961" s="58" t="s">
        <v>149</v>
      </c>
      <c r="U961" s="59">
        <v>1682</v>
      </c>
      <c r="V961" s="59">
        <v>2835</v>
      </c>
      <c r="W961" s="60">
        <v>86</v>
      </c>
      <c r="X961" s="59">
        <v>1208</v>
      </c>
    </row>
    <row r="962" spans="20:24" x14ac:dyDescent="0.35">
      <c r="T962" s="58" t="s">
        <v>150</v>
      </c>
      <c r="U962" s="59">
        <v>0</v>
      </c>
      <c r="V962" s="59">
        <v>26115</v>
      </c>
      <c r="W962" s="60">
        <v>0</v>
      </c>
      <c r="X962" s="59">
        <v>0</v>
      </c>
    </row>
    <row r="963" spans="20:24" x14ac:dyDescent="0.35">
      <c r="T963" s="58" t="s">
        <v>151</v>
      </c>
      <c r="U963" s="59">
        <v>0</v>
      </c>
      <c r="V963" s="59">
        <v>6093</v>
      </c>
      <c r="W963" s="60">
        <v>0</v>
      </c>
      <c r="X963" s="59">
        <v>0</v>
      </c>
    </row>
    <row r="964" spans="20:24" x14ac:dyDescent="0.35">
      <c r="T964" s="58" t="s">
        <v>152</v>
      </c>
      <c r="U964" s="59">
        <v>0</v>
      </c>
      <c r="V964" s="59">
        <v>1339</v>
      </c>
      <c r="W964" s="60">
        <v>0</v>
      </c>
      <c r="X964" s="59">
        <v>0</v>
      </c>
    </row>
    <row r="965" spans="20:24" x14ac:dyDescent="0.35">
      <c r="T965" s="58" t="s">
        <v>153</v>
      </c>
      <c r="U965" s="59">
        <v>515</v>
      </c>
      <c r="V965" s="59">
        <v>515</v>
      </c>
      <c r="W965" s="60">
        <v>0</v>
      </c>
      <c r="X965" s="59">
        <v>0</v>
      </c>
    </row>
    <row r="966" spans="20:24" x14ac:dyDescent="0.35">
      <c r="T966" s="44" t="s">
        <v>138</v>
      </c>
      <c r="U966" s="50">
        <v>19582</v>
      </c>
      <c r="V966" s="50">
        <v>446035</v>
      </c>
      <c r="W966" s="51">
        <v>226</v>
      </c>
      <c r="X966" s="50">
        <v>5187</v>
      </c>
    </row>
    <row r="967" spans="20:24" x14ac:dyDescent="0.35">
      <c r="T967" s="52" t="s">
        <v>85</v>
      </c>
      <c r="U967" s="53">
        <v>4581</v>
      </c>
      <c r="V967" s="53">
        <v>54709</v>
      </c>
      <c r="W967" s="54">
        <v>0</v>
      </c>
      <c r="X967" s="53">
        <v>0</v>
      </c>
    </row>
    <row r="968" spans="20:24" x14ac:dyDescent="0.35">
      <c r="T968" s="55" t="s">
        <v>114</v>
      </c>
      <c r="U968" s="56">
        <v>1092</v>
      </c>
      <c r="V968" s="56">
        <v>10540</v>
      </c>
      <c r="W968" s="57">
        <v>0</v>
      </c>
      <c r="X968" s="56">
        <v>0</v>
      </c>
    </row>
    <row r="969" spans="20:24" x14ac:dyDescent="0.35">
      <c r="T969" s="58" t="s">
        <v>154</v>
      </c>
      <c r="U969" s="59">
        <v>0</v>
      </c>
      <c r="V969" s="59">
        <v>9305</v>
      </c>
      <c r="W969" s="60">
        <v>0</v>
      </c>
      <c r="X969" s="59">
        <v>0</v>
      </c>
    </row>
    <row r="970" spans="20:24" x14ac:dyDescent="0.35">
      <c r="T970" s="58" t="s">
        <v>155</v>
      </c>
      <c r="U970" s="59">
        <v>0</v>
      </c>
      <c r="V970" s="59">
        <v>0</v>
      </c>
      <c r="W970" s="60">
        <v>0</v>
      </c>
      <c r="X970" s="59">
        <v>0</v>
      </c>
    </row>
    <row r="971" spans="20:24" x14ac:dyDescent="0.35">
      <c r="T971" s="58" t="s">
        <v>229</v>
      </c>
      <c r="U971" s="59">
        <v>0</v>
      </c>
      <c r="V971" s="59">
        <v>143</v>
      </c>
      <c r="W971" s="60">
        <v>0</v>
      </c>
      <c r="X971" s="59">
        <v>0</v>
      </c>
    </row>
    <row r="972" spans="20:24" x14ac:dyDescent="0.35">
      <c r="T972" s="58" t="s">
        <v>230</v>
      </c>
      <c r="U972" s="59">
        <v>1092</v>
      </c>
      <c r="V972" s="59">
        <v>1092</v>
      </c>
      <c r="W972" s="60">
        <v>0</v>
      </c>
      <c r="X972" s="59">
        <v>0</v>
      </c>
    </row>
    <row r="973" spans="20:24" x14ac:dyDescent="0.35">
      <c r="T973" s="55" t="s">
        <v>115</v>
      </c>
      <c r="U973" s="56">
        <v>2364</v>
      </c>
      <c r="V973" s="56">
        <v>27166</v>
      </c>
      <c r="W973" s="57">
        <v>0</v>
      </c>
      <c r="X973" s="56">
        <v>0</v>
      </c>
    </row>
    <row r="974" spans="20:24" x14ac:dyDescent="0.35">
      <c r="T974" s="58" t="s">
        <v>156</v>
      </c>
      <c r="U974" s="59">
        <v>0</v>
      </c>
      <c r="V974" s="59">
        <v>18574</v>
      </c>
      <c r="W974" s="60">
        <v>0</v>
      </c>
      <c r="X974" s="59">
        <v>0</v>
      </c>
    </row>
    <row r="975" spans="20:24" x14ac:dyDescent="0.35">
      <c r="T975" s="58" t="s">
        <v>157</v>
      </c>
      <c r="U975" s="59">
        <v>175</v>
      </c>
      <c r="V975" s="59">
        <v>6409</v>
      </c>
      <c r="W975" s="60">
        <v>0</v>
      </c>
      <c r="X975" s="59">
        <v>0</v>
      </c>
    </row>
    <row r="976" spans="20:24" x14ac:dyDescent="0.35">
      <c r="T976" s="58" t="s">
        <v>232</v>
      </c>
      <c r="U976" s="59">
        <v>0</v>
      </c>
      <c r="V976" s="59">
        <v>0</v>
      </c>
      <c r="W976" s="60">
        <v>0</v>
      </c>
      <c r="X976" s="59">
        <v>0</v>
      </c>
    </row>
    <row r="977" spans="20:24" x14ac:dyDescent="0.35">
      <c r="T977" s="58" t="s">
        <v>234</v>
      </c>
      <c r="U977" s="59">
        <v>2189</v>
      </c>
      <c r="V977" s="59">
        <v>2183</v>
      </c>
      <c r="W977" s="60">
        <v>0</v>
      </c>
      <c r="X977" s="59">
        <v>0</v>
      </c>
    </row>
    <row r="978" spans="20:24" x14ac:dyDescent="0.35">
      <c r="T978" s="55" t="s">
        <v>116</v>
      </c>
      <c r="U978" s="56">
        <v>1125</v>
      </c>
      <c r="V978" s="56">
        <v>17003</v>
      </c>
      <c r="W978" s="57">
        <v>0</v>
      </c>
      <c r="X978" s="56">
        <v>0</v>
      </c>
    </row>
    <row r="979" spans="20:24" x14ac:dyDescent="0.35">
      <c r="T979" s="58" t="s">
        <v>158</v>
      </c>
      <c r="U979" s="59">
        <v>0</v>
      </c>
      <c r="V979" s="59">
        <v>10276</v>
      </c>
      <c r="W979" s="60">
        <v>0</v>
      </c>
      <c r="X979" s="59">
        <v>0</v>
      </c>
    </row>
    <row r="980" spans="20:24" x14ac:dyDescent="0.35">
      <c r="T980" s="58" t="s">
        <v>159</v>
      </c>
      <c r="U980" s="59">
        <v>89</v>
      </c>
      <c r="V980" s="59">
        <v>4884</v>
      </c>
      <c r="W980" s="60">
        <v>0</v>
      </c>
      <c r="X980" s="59">
        <v>0</v>
      </c>
    </row>
    <row r="981" spans="20:24" x14ac:dyDescent="0.35">
      <c r="T981" s="58" t="s">
        <v>236</v>
      </c>
      <c r="U981" s="59">
        <v>0</v>
      </c>
      <c r="V981" s="59">
        <v>745</v>
      </c>
      <c r="W981" s="60">
        <v>0</v>
      </c>
      <c r="X981" s="59">
        <v>0</v>
      </c>
    </row>
    <row r="982" spans="20:24" x14ac:dyDescent="0.35">
      <c r="T982" s="58" t="s">
        <v>160</v>
      </c>
      <c r="U982" s="59">
        <v>1036</v>
      </c>
      <c r="V982" s="59">
        <v>1098</v>
      </c>
      <c r="W982" s="60">
        <v>0</v>
      </c>
      <c r="X982" s="59">
        <v>0</v>
      </c>
    </row>
    <row r="983" spans="20:24" x14ac:dyDescent="0.35">
      <c r="T983" s="52" t="s">
        <v>86</v>
      </c>
      <c r="U983" s="53">
        <v>6327</v>
      </c>
      <c r="V983" s="53">
        <v>128836</v>
      </c>
      <c r="W983" s="54">
        <v>0</v>
      </c>
      <c r="X983" s="53">
        <v>0</v>
      </c>
    </row>
    <row r="984" spans="20:24" x14ac:dyDescent="0.35">
      <c r="T984" s="55" t="s">
        <v>75</v>
      </c>
      <c r="U984" s="56">
        <v>6327</v>
      </c>
      <c r="V984" s="56">
        <v>128836</v>
      </c>
      <c r="W984" s="57">
        <v>0</v>
      </c>
      <c r="X984" s="56">
        <v>0</v>
      </c>
    </row>
    <row r="985" spans="20:24" x14ac:dyDescent="0.35">
      <c r="T985" s="58" t="s">
        <v>162</v>
      </c>
      <c r="U985" s="59">
        <v>52</v>
      </c>
      <c r="V985" s="59">
        <v>1790</v>
      </c>
      <c r="W985" s="60">
        <v>0</v>
      </c>
      <c r="X985" s="59">
        <v>0</v>
      </c>
    </row>
    <row r="986" spans="20:24" x14ac:dyDescent="0.35">
      <c r="T986" s="58" t="s">
        <v>207</v>
      </c>
      <c r="U986" s="59">
        <v>0</v>
      </c>
      <c r="V986" s="59">
        <v>341</v>
      </c>
      <c r="W986" s="60">
        <v>0</v>
      </c>
      <c r="X986" s="59">
        <v>0</v>
      </c>
    </row>
    <row r="987" spans="20:24" x14ac:dyDescent="0.35">
      <c r="T987" s="58" t="s">
        <v>163</v>
      </c>
      <c r="U987" s="59">
        <v>0</v>
      </c>
      <c r="V987" s="59">
        <v>109187</v>
      </c>
      <c r="W987" s="60">
        <v>0</v>
      </c>
      <c r="X987" s="59">
        <v>0</v>
      </c>
    </row>
    <row r="988" spans="20:24" x14ac:dyDescent="0.35">
      <c r="T988" s="58" t="s">
        <v>164</v>
      </c>
      <c r="U988" s="59">
        <v>6211</v>
      </c>
      <c r="V988" s="59">
        <v>10567</v>
      </c>
      <c r="W988" s="60">
        <v>0</v>
      </c>
      <c r="X988" s="59">
        <v>0</v>
      </c>
    </row>
    <row r="989" spans="20:24" x14ac:dyDescent="0.35">
      <c r="T989" s="58" t="s">
        <v>208</v>
      </c>
      <c r="U989" s="59">
        <v>64</v>
      </c>
      <c r="V989" s="59">
        <v>64</v>
      </c>
      <c r="W989" s="60">
        <v>0</v>
      </c>
      <c r="X989" s="59">
        <v>0</v>
      </c>
    </row>
    <row r="990" spans="20:24" x14ac:dyDescent="0.35">
      <c r="T990" s="58" t="s">
        <v>165</v>
      </c>
      <c r="U990" s="59">
        <v>0</v>
      </c>
      <c r="V990" s="59">
        <v>6887</v>
      </c>
      <c r="W990" s="60">
        <v>0</v>
      </c>
      <c r="X990" s="59">
        <v>0</v>
      </c>
    </row>
    <row r="991" spans="20:24" x14ac:dyDescent="0.35">
      <c r="T991" s="52" t="s">
        <v>87</v>
      </c>
      <c r="U991" s="53">
        <v>3016</v>
      </c>
      <c r="V991" s="53">
        <v>124574</v>
      </c>
      <c r="W991" s="54">
        <v>210</v>
      </c>
      <c r="X991" s="53">
        <v>3995</v>
      </c>
    </row>
    <row r="992" spans="20:24" x14ac:dyDescent="0.35">
      <c r="T992" s="55" t="s">
        <v>75</v>
      </c>
      <c r="U992" s="56">
        <v>3016</v>
      </c>
      <c r="V992" s="56">
        <v>124574</v>
      </c>
      <c r="W992" s="57">
        <v>210</v>
      </c>
      <c r="X992" s="56">
        <v>3995</v>
      </c>
    </row>
    <row r="993" spans="20:24" x14ac:dyDescent="0.35">
      <c r="T993" s="58" t="s">
        <v>166</v>
      </c>
      <c r="U993" s="59">
        <v>0</v>
      </c>
      <c r="V993" s="59">
        <v>110881</v>
      </c>
      <c r="W993" s="60">
        <v>0</v>
      </c>
      <c r="X993" s="59">
        <v>0</v>
      </c>
    </row>
    <row r="994" spans="20:24" x14ac:dyDescent="0.35">
      <c r="T994" s="58" t="s">
        <v>167</v>
      </c>
      <c r="U994" s="59">
        <v>1082</v>
      </c>
      <c r="V994" s="59">
        <v>10904</v>
      </c>
      <c r="W994" s="60">
        <v>210</v>
      </c>
      <c r="X994" s="59">
        <v>3995</v>
      </c>
    </row>
    <row r="995" spans="20:24" x14ac:dyDescent="0.35">
      <c r="T995" s="58" t="s">
        <v>238</v>
      </c>
      <c r="U995" s="59">
        <v>0</v>
      </c>
      <c r="V995" s="59">
        <v>0</v>
      </c>
      <c r="W995" s="60">
        <v>0</v>
      </c>
      <c r="X995" s="59">
        <v>0</v>
      </c>
    </row>
    <row r="996" spans="20:24" x14ac:dyDescent="0.35">
      <c r="T996" s="58" t="s">
        <v>168</v>
      </c>
      <c r="U996" s="59">
        <v>1934</v>
      </c>
      <c r="V996" s="59">
        <v>2789</v>
      </c>
      <c r="W996" s="60">
        <v>0</v>
      </c>
      <c r="X996" s="59">
        <v>0</v>
      </c>
    </row>
    <row r="997" spans="20:24" x14ac:dyDescent="0.35">
      <c r="T997" s="52" t="s">
        <v>90</v>
      </c>
      <c r="U997" s="53">
        <v>806</v>
      </c>
      <c r="V997" s="53">
        <v>22034</v>
      </c>
      <c r="W997" s="54">
        <v>0</v>
      </c>
      <c r="X997" s="53">
        <v>0</v>
      </c>
    </row>
    <row r="998" spans="20:24" x14ac:dyDescent="0.35">
      <c r="T998" s="55" t="s">
        <v>75</v>
      </c>
      <c r="U998" s="56">
        <v>806</v>
      </c>
      <c r="V998" s="56">
        <v>22034</v>
      </c>
      <c r="W998" s="57">
        <v>0</v>
      </c>
      <c r="X998" s="56">
        <v>0</v>
      </c>
    </row>
    <row r="999" spans="20:24" x14ac:dyDescent="0.35">
      <c r="T999" s="58" t="s">
        <v>169</v>
      </c>
      <c r="U999" s="59">
        <v>0</v>
      </c>
      <c r="V999" s="59">
        <v>3593</v>
      </c>
      <c r="W999" s="60">
        <v>0</v>
      </c>
      <c r="X999" s="59">
        <v>0</v>
      </c>
    </row>
    <row r="1000" spans="20:24" x14ac:dyDescent="0.35">
      <c r="T1000" s="58" t="s">
        <v>170</v>
      </c>
      <c r="U1000" s="59">
        <v>19</v>
      </c>
      <c r="V1000" s="59">
        <v>27</v>
      </c>
      <c r="W1000" s="60">
        <v>0</v>
      </c>
      <c r="X1000" s="59">
        <v>0</v>
      </c>
    </row>
    <row r="1001" spans="20:24" x14ac:dyDescent="0.35">
      <c r="T1001" s="58" t="s">
        <v>171</v>
      </c>
      <c r="U1001" s="59">
        <v>0</v>
      </c>
      <c r="V1001" s="59">
        <v>392</v>
      </c>
      <c r="W1001" s="60">
        <v>0</v>
      </c>
      <c r="X1001" s="59">
        <v>0</v>
      </c>
    </row>
    <row r="1002" spans="20:24" x14ac:dyDescent="0.35">
      <c r="T1002" s="58" t="s">
        <v>173</v>
      </c>
      <c r="U1002" s="59">
        <v>0</v>
      </c>
      <c r="V1002" s="59">
        <v>16594</v>
      </c>
      <c r="W1002" s="60">
        <v>0</v>
      </c>
      <c r="X1002" s="59">
        <v>0</v>
      </c>
    </row>
    <row r="1003" spans="20:24" x14ac:dyDescent="0.35">
      <c r="T1003" s="58" t="s">
        <v>174</v>
      </c>
      <c r="U1003" s="59">
        <v>787</v>
      </c>
      <c r="V1003" s="59">
        <v>1428</v>
      </c>
      <c r="W1003" s="60">
        <v>0</v>
      </c>
      <c r="X1003" s="59">
        <v>0</v>
      </c>
    </row>
    <row r="1004" spans="20:24" x14ac:dyDescent="0.35">
      <c r="T1004" s="58" t="s">
        <v>209</v>
      </c>
      <c r="U1004" s="59">
        <v>0</v>
      </c>
      <c r="V1004" s="59">
        <v>0</v>
      </c>
      <c r="W1004" s="60">
        <v>0</v>
      </c>
      <c r="X1004" s="59">
        <v>0</v>
      </c>
    </row>
    <row r="1005" spans="20:24" x14ac:dyDescent="0.35">
      <c r="T1005" s="52" t="s">
        <v>91</v>
      </c>
      <c r="U1005" s="53">
        <v>1291</v>
      </c>
      <c r="V1005" s="53">
        <v>30590</v>
      </c>
      <c r="W1005" s="54">
        <v>16</v>
      </c>
      <c r="X1005" s="53">
        <v>1192</v>
      </c>
    </row>
    <row r="1006" spans="20:24" x14ac:dyDescent="0.35">
      <c r="T1006" s="55" t="s">
        <v>75</v>
      </c>
      <c r="U1006" s="56">
        <v>1291</v>
      </c>
      <c r="V1006" s="56">
        <v>30590</v>
      </c>
      <c r="W1006" s="57">
        <v>16</v>
      </c>
      <c r="X1006" s="56">
        <v>1192</v>
      </c>
    </row>
    <row r="1007" spans="20:24" x14ac:dyDescent="0.35">
      <c r="T1007" s="58" t="s">
        <v>175</v>
      </c>
      <c r="U1007" s="59">
        <v>73</v>
      </c>
      <c r="V1007" s="59">
        <v>1900</v>
      </c>
      <c r="W1007" s="60">
        <v>16</v>
      </c>
      <c r="X1007" s="59">
        <v>1192</v>
      </c>
    </row>
    <row r="1008" spans="20:24" x14ac:dyDescent="0.35">
      <c r="T1008" s="58" t="s">
        <v>176</v>
      </c>
      <c r="U1008" s="59">
        <v>0</v>
      </c>
      <c r="V1008" s="59">
        <v>5716</v>
      </c>
      <c r="W1008" s="60">
        <v>0</v>
      </c>
      <c r="X1008" s="59">
        <v>0</v>
      </c>
    </row>
    <row r="1009" spans="20:24" x14ac:dyDescent="0.35">
      <c r="T1009" s="58" t="s">
        <v>177</v>
      </c>
      <c r="U1009" s="59">
        <v>0</v>
      </c>
      <c r="V1009" s="59">
        <v>21102</v>
      </c>
      <c r="W1009" s="60">
        <v>0</v>
      </c>
      <c r="X1009" s="59">
        <v>0</v>
      </c>
    </row>
    <row r="1010" spans="20:24" x14ac:dyDescent="0.35">
      <c r="T1010" s="58" t="s">
        <v>178</v>
      </c>
      <c r="U1010" s="59">
        <v>1187</v>
      </c>
      <c r="V1010" s="59">
        <v>1841</v>
      </c>
      <c r="W1010" s="60">
        <v>0</v>
      </c>
      <c r="X1010" s="59">
        <v>0</v>
      </c>
    </row>
    <row r="1011" spans="20:24" x14ac:dyDescent="0.35">
      <c r="T1011" s="58" t="s">
        <v>246</v>
      </c>
      <c r="U1011" s="59">
        <v>31</v>
      </c>
      <c r="V1011" s="59">
        <v>31</v>
      </c>
      <c r="W1011" s="60">
        <v>0</v>
      </c>
      <c r="X1011" s="59">
        <v>0</v>
      </c>
    </row>
    <row r="1012" spans="20:24" x14ac:dyDescent="0.35">
      <c r="T1012" s="52" t="s">
        <v>93</v>
      </c>
      <c r="U1012" s="53">
        <v>3561</v>
      </c>
      <c r="V1012" s="53">
        <v>85292</v>
      </c>
      <c r="W1012" s="54">
        <v>0</v>
      </c>
      <c r="X1012" s="53">
        <v>0</v>
      </c>
    </row>
    <row r="1013" spans="20:24" x14ac:dyDescent="0.35">
      <c r="T1013" s="55" t="s">
        <v>75</v>
      </c>
      <c r="U1013" s="56">
        <v>3561</v>
      </c>
      <c r="V1013" s="56">
        <v>85292</v>
      </c>
      <c r="W1013" s="57">
        <v>0</v>
      </c>
      <c r="X1013" s="56">
        <v>0</v>
      </c>
    </row>
    <row r="1014" spans="20:24" x14ac:dyDescent="0.35">
      <c r="T1014" s="58" t="s">
        <v>179</v>
      </c>
      <c r="U1014" s="59">
        <v>0</v>
      </c>
      <c r="V1014" s="59">
        <v>66911</v>
      </c>
      <c r="W1014" s="60">
        <v>0</v>
      </c>
      <c r="X1014" s="59">
        <v>0</v>
      </c>
    </row>
    <row r="1015" spans="20:24" x14ac:dyDescent="0.35">
      <c r="T1015" s="58" t="s">
        <v>180</v>
      </c>
      <c r="U1015" s="59">
        <v>2294</v>
      </c>
      <c r="V1015" s="59">
        <v>17034</v>
      </c>
      <c r="W1015" s="60">
        <v>0</v>
      </c>
      <c r="X1015" s="59">
        <v>0</v>
      </c>
    </row>
    <row r="1016" spans="20:24" x14ac:dyDescent="0.35">
      <c r="T1016" s="58" t="s">
        <v>181</v>
      </c>
      <c r="U1016" s="59">
        <v>1267</v>
      </c>
      <c r="V1016" s="59">
        <v>1347</v>
      </c>
      <c r="W1016" s="60">
        <v>0</v>
      </c>
      <c r="X1016" s="59">
        <v>0</v>
      </c>
    </row>
    <row r="1017" spans="20:24" x14ac:dyDescent="0.35">
      <c r="T1017" s="44" t="s">
        <v>139</v>
      </c>
      <c r="U1017" s="50">
        <v>15820</v>
      </c>
      <c r="V1017" s="50">
        <v>94577</v>
      </c>
      <c r="W1017" s="51">
        <v>3051</v>
      </c>
      <c r="X1017" s="50">
        <v>42958</v>
      </c>
    </row>
    <row r="1018" spans="20:24" x14ac:dyDescent="0.35">
      <c r="T1018" s="52" t="s">
        <v>97</v>
      </c>
      <c r="U1018" s="53">
        <v>7906</v>
      </c>
      <c r="V1018" s="53">
        <v>85985</v>
      </c>
      <c r="W1018" s="54">
        <v>851</v>
      </c>
      <c r="X1018" s="53">
        <v>40758</v>
      </c>
    </row>
    <row r="1019" spans="20:24" x14ac:dyDescent="0.35">
      <c r="T1019" s="55" t="s">
        <v>118</v>
      </c>
      <c r="U1019" s="56">
        <v>4090</v>
      </c>
      <c r="V1019" s="56">
        <v>4521</v>
      </c>
      <c r="W1019" s="57">
        <v>60</v>
      </c>
      <c r="X1019" s="56">
        <v>263</v>
      </c>
    </row>
    <row r="1020" spans="20:24" x14ac:dyDescent="0.35">
      <c r="T1020" s="58" t="s">
        <v>182</v>
      </c>
      <c r="U1020" s="59">
        <v>4030</v>
      </c>
      <c r="V1020" s="59">
        <v>4258</v>
      </c>
      <c r="W1020" s="60">
        <v>0</v>
      </c>
      <c r="X1020" s="59">
        <v>0</v>
      </c>
    </row>
    <row r="1021" spans="20:24" x14ac:dyDescent="0.35">
      <c r="T1021" s="58" t="s">
        <v>183</v>
      </c>
      <c r="U1021" s="59">
        <v>60</v>
      </c>
      <c r="V1021" s="59">
        <v>263</v>
      </c>
      <c r="W1021" s="60">
        <v>60</v>
      </c>
      <c r="X1021" s="59">
        <v>263</v>
      </c>
    </row>
    <row r="1022" spans="20:24" x14ac:dyDescent="0.35">
      <c r="T1022" s="55" t="s">
        <v>120</v>
      </c>
      <c r="U1022" s="56">
        <v>3816</v>
      </c>
      <c r="V1022" s="56">
        <v>81464</v>
      </c>
      <c r="W1022" s="57">
        <v>791</v>
      </c>
      <c r="X1022" s="56">
        <v>40495</v>
      </c>
    </row>
    <row r="1023" spans="20:24" x14ac:dyDescent="0.35">
      <c r="T1023" s="58" t="s">
        <v>184</v>
      </c>
      <c r="U1023" s="59">
        <v>626</v>
      </c>
      <c r="V1023" s="59">
        <v>13614</v>
      </c>
      <c r="W1023" s="60">
        <v>159</v>
      </c>
      <c r="X1023" s="59">
        <v>5657</v>
      </c>
    </row>
    <row r="1024" spans="20:24" x14ac:dyDescent="0.35">
      <c r="T1024" s="58" t="s">
        <v>185</v>
      </c>
      <c r="U1024" s="59">
        <v>2565</v>
      </c>
      <c r="V1024" s="59">
        <v>40271</v>
      </c>
      <c r="W1024" s="60">
        <v>305</v>
      </c>
      <c r="X1024" s="59">
        <v>9871</v>
      </c>
    </row>
    <row r="1025" spans="20:24" x14ac:dyDescent="0.35">
      <c r="T1025" s="58" t="s">
        <v>210</v>
      </c>
      <c r="U1025" s="59">
        <v>46</v>
      </c>
      <c r="V1025" s="59">
        <v>9030</v>
      </c>
      <c r="W1025" s="60">
        <v>46</v>
      </c>
      <c r="X1025" s="59">
        <v>9030</v>
      </c>
    </row>
    <row r="1026" spans="20:24" x14ac:dyDescent="0.35">
      <c r="T1026" s="58" t="s">
        <v>186</v>
      </c>
      <c r="U1026" s="59">
        <v>579</v>
      </c>
      <c r="V1026" s="59">
        <v>18549</v>
      </c>
      <c r="W1026" s="60">
        <v>281</v>
      </c>
      <c r="X1026" s="59">
        <v>15937</v>
      </c>
    </row>
    <row r="1027" spans="20:24" x14ac:dyDescent="0.35">
      <c r="T1027" s="52" t="s">
        <v>99</v>
      </c>
      <c r="U1027" s="53">
        <v>7914</v>
      </c>
      <c r="V1027" s="53">
        <v>8592</v>
      </c>
      <c r="W1027" s="54">
        <v>2200</v>
      </c>
      <c r="X1027" s="53">
        <v>2200</v>
      </c>
    </row>
    <row r="1028" spans="20:24" x14ac:dyDescent="0.35">
      <c r="T1028" s="55" t="s">
        <v>75</v>
      </c>
      <c r="U1028" s="56">
        <v>7914</v>
      </c>
      <c r="V1028" s="56">
        <v>8592</v>
      </c>
      <c r="W1028" s="57">
        <v>2200</v>
      </c>
      <c r="X1028" s="56">
        <v>2200</v>
      </c>
    </row>
    <row r="1029" spans="20:24" x14ac:dyDescent="0.35">
      <c r="T1029" s="58" t="s">
        <v>187</v>
      </c>
      <c r="U1029" s="59">
        <v>7914</v>
      </c>
      <c r="V1029" s="59">
        <v>8592</v>
      </c>
      <c r="W1029" s="60">
        <v>2200</v>
      </c>
      <c r="X1029" s="59">
        <v>2200</v>
      </c>
    </row>
    <row r="1030" spans="20:24" x14ac:dyDescent="0.35">
      <c r="T1030" s="44" t="s">
        <v>140</v>
      </c>
      <c r="U1030" s="50">
        <v>10347</v>
      </c>
      <c r="V1030" s="50">
        <v>23205</v>
      </c>
      <c r="W1030" s="51">
        <v>837</v>
      </c>
      <c r="X1030" s="50">
        <v>623</v>
      </c>
    </row>
    <row r="1031" spans="20:24" x14ac:dyDescent="0.35">
      <c r="T1031" s="52" t="s">
        <v>106</v>
      </c>
      <c r="U1031" s="53">
        <v>1460</v>
      </c>
      <c r="V1031" s="53">
        <v>5389</v>
      </c>
      <c r="W1031" s="54">
        <v>0</v>
      </c>
      <c r="X1031" s="53">
        <v>0</v>
      </c>
    </row>
    <row r="1032" spans="20:24" x14ac:dyDescent="0.35">
      <c r="T1032" s="55" t="s">
        <v>122</v>
      </c>
      <c r="U1032" s="56">
        <v>1460</v>
      </c>
      <c r="V1032" s="56">
        <v>5389</v>
      </c>
      <c r="W1032" s="57">
        <v>0</v>
      </c>
      <c r="X1032" s="56">
        <v>0</v>
      </c>
    </row>
    <row r="1033" spans="20:24" x14ac:dyDescent="0.35">
      <c r="T1033" s="58" t="s">
        <v>253</v>
      </c>
      <c r="U1033" s="59">
        <v>121</v>
      </c>
      <c r="V1033" s="59">
        <v>121</v>
      </c>
      <c r="W1033" s="60">
        <v>0</v>
      </c>
      <c r="X1033" s="59">
        <v>0</v>
      </c>
    </row>
    <row r="1034" spans="20:24" x14ac:dyDescent="0.35">
      <c r="T1034" s="58" t="s">
        <v>255</v>
      </c>
      <c r="U1034" s="59">
        <v>0</v>
      </c>
      <c r="V1034" s="59">
        <v>3929</v>
      </c>
      <c r="W1034" s="60">
        <v>0</v>
      </c>
      <c r="X1034" s="59">
        <v>0</v>
      </c>
    </row>
    <row r="1035" spans="20:24" x14ac:dyDescent="0.35">
      <c r="T1035" s="58" t="s">
        <v>256</v>
      </c>
      <c r="U1035" s="59">
        <v>1339</v>
      </c>
      <c r="V1035" s="59">
        <v>1339</v>
      </c>
      <c r="W1035" s="60">
        <v>0</v>
      </c>
      <c r="X1035" s="59">
        <v>0</v>
      </c>
    </row>
    <row r="1036" spans="20:24" x14ac:dyDescent="0.35">
      <c r="T1036" s="52" t="s">
        <v>108</v>
      </c>
      <c r="U1036" s="53">
        <v>8887</v>
      </c>
      <c r="V1036" s="53">
        <v>17816</v>
      </c>
      <c r="W1036" s="54">
        <v>837</v>
      </c>
      <c r="X1036" s="53">
        <v>623</v>
      </c>
    </row>
    <row r="1037" spans="20:24" x14ac:dyDescent="0.35">
      <c r="T1037" s="55" t="s">
        <v>75</v>
      </c>
      <c r="U1037" s="56">
        <v>8887</v>
      </c>
      <c r="V1037" s="56">
        <v>17816</v>
      </c>
      <c r="W1037" s="57">
        <v>837</v>
      </c>
      <c r="X1037" s="56">
        <v>623</v>
      </c>
    </row>
    <row r="1038" spans="20:24" x14ac:dyDescent="0.35">
      <c r="T1038" s="58" t="s">
        <v>190</v>
      </c>
      <c r="U1038" s="59">
        <v>0</v>
      </c>
      <c r="V1038" s="59">
        <v>272</v>
      </c>
      <c r="W1038" s="60">
        <v>0</v>
      </c>
      <c r="X1038" s="59">
        <v>0</v>
      </c>
    </row>
    <row r="1039" spans="20:24" x14ac:dyDescent="0.35">
      <c r="T1039" s="58" t="s">
        <v>192</v>
      </c>
      <c r="U1039" s="59">
        <v>4749</v>
      </c>
      <c r="V1039" s="59">
        <v>4734</v>
      </c>
      <c r="W1039" s="60">
        <v>181</v>
      </c>
      <c r="X1039" s="59">
        <v>0</v>
      </c>
    </row>
    <row r="1040" spans="20:24" x14ac:dyDescent="0.35">
      <c r="T1040" s="58" t="s">
        <v>193</v>
      </c>
      <c r="U1040" s="59">
        <v>2788</v>
      </c>
      <c r="V1040" s="59">
        <v>4117</v>
      </c>
      <c r="W1040" s="60">
        <v>0</v>
      </c>
      <c r="X1040" s="59">
        <v>0</v>
      </c>
    </row>
    <row r="1041" spans="20:24" x14ac:dyDescent="0.35">
      <c r="T1041" s="58" t="s">
        <v>211</v>
      </c>
      <c r="U1041" s="59">
        <v>1350</v>
      </c>
      <c r="V1041" s="59">
        <v>1284</v>
      </c>
      <c r="W1041" s="60">
        <v>656</v>
      </c>
      <c r="X1041" s="59">
        <v>623</v>
      </c>
    </row>
    <row r="1042" spans="20:24" x14ac:dyDescent="0.35">
      <c r="T1042" s="58" t="s">
        <v>194</v>
      </c>
      <c r="U1042" s="59">
        <v>0</v>
      </c>
      <c r="V1042" s="59">
        <v>7409</v>
      </c>
      <c r="W1042" s="60">
        <v>0</v>
      </c>
      <c r="X1042" s="59">
        <v>0</v>
      </c>
    </row>
    <row r="1043" spans="20:24" x14ac:dyDescent="0.35">
      <c r="T1043" s="42" t="s">
        <v>38</v>
      </c>
      <c r="U1043" s="48">
        <v>33720</v>
      </c>
      <c r="V1043" s="48">
        <v>1751884</v>
      </c>
      <c r="W1043" s="49">
        <v>25433</v>
      </c>
      <c r="X1043" s="48">
        <v>876783</v>
      </c>
    </row>
    <row r="1044" spans="20:24" x14ac:dyDescent="0.35">
      <c r="T1044" s="44" t="s">
        <v>136</v>
      </c>
      <c r="U1044" s="50">
        <v>15210</v>
      </c>
      <c r="V1044" s="50">
        <v>1149362</v>
      </c>
      <c r="W1044" s="51">
        <v>12378</v>
      </c>
      <c r="X1044" s="50">
        <v>458022</v>
      </c>
    </row>
    <row r="1045" spans="20:24" x14ac:dyDescent="0.35">
      <c r="T1045" s="52" t="s">
        <v>70</v>
      </c>
      <c r="U1045" s="53">
        <v>246</v>
      </c>
      <c r="V1045" s="53">
        <v>166080</v>
      </c>
      <c r="W1045" s="54">
        <v>0</v>
      </c>
      <c r="X1045" s="53">
        <v>0</v>
      </c>
    </row>
    <row r="1046" spans="20:24" x14ac:dyDescent="0.35">
      <c r="T1046" s="55" t="s">
        <v>75</v>
      </c>
      <c r="U1046" s="56">
        <v>246</v>
      </c>
      <c r="V1046" s="56">
        <v>166080</v>
      </c>
      <c r="W1046" s="57">
        <v>0</v>
      </c>
      <c r="X1046" s="56">
        <v>0</v>
      </c>
    </row>
    <row r="1047" spans="20:24" x14ac:dyDescent="0.35">
      <c r="T1047" s="58" t="s">
        <v>142</v>
      </c>
      <c r="U1047" s="59">
        <v>246</v>
      </c>
      <c r="V1047" s="59">
        <v>166080</v>
      </c>
      <c r="W1047" s="60">
        <v>0</v>
      </c>
      <c r="X1047" s="59">
        <v>0</v>
      </c>
    </row>
    <row r="1048" spans="20:24" x14ac:dyDescent="0.35">
      <c r="T1048" s="52" t="s">
        <v>71</v>
      </c>
      <c r="U1048" s="53">
        <v>737</v>
      </c>
      <c r="V1048" s="53">
        <v>503234</v>
      </c>
      <c r="W1048" s="54">
        <v>737</v>
      </c>
      <c r="X1048" s="53">
        <v>58032</v>
      </c>
    </row>
    <row r="1049" spans="20:24" x14ac:dyDescent="0.35">
      <c r="T1049" s="55" t="s">
        <v>75</v>
      </c>
      <c r="U1049" s="56">
        <v>737</v>
      </c>
      <c r="V1049" s="56">
        <v>503234</v>
      </c>
      <c r="W1049" s="57">
        <v>737</v>
      </c>
      <c r="X1049" s="56">
        <v>58032</v>
      </c>
    </row>
    <row r="1050" spans="20:24" x14ac:dyDescent="0.35">
      <c r="T1050" s="58" t="s">
        <v>143</v>
      </c>
      <c r="U1050" s="59">
        <v>737</v>
      </c>
      <c r="V1050" s="59">
        <v>503234</v>
      </c>
      <c r="W1050" s="60">
        <v>737</v>
      </c>
      <c r="X1050" s="59">
        <v>58032</v>
      </c>
    </row>
    <row r="1051" spans="20:24" x14ac:dyDescent="0.35">
      <c r="T1051" s="52" t="s">
        <v>76</v>
      </c>
      <c r="U1051" s="53">
        <v>563</v>
      </c>
      <c r="V1051" s="53">
        <v>241478</v>
      </c>
      <c r="W1051" s="54">
        <v>563</v>
      </c>
      <c r="X1051" s="53">
        <v>241478</v>
      </c>
    </row>
    <row r="1052" spans="20:24" x14ac:dyDescent="0.35">
      <c r="T1052" s="55" t="s">
        <v>75</v>
      </c>
      <c r="U1052" s="56">
        <v>563</v>
      </c>
      <c r="V1052" s="56">
        <v>241478</v>
      </c>
      <c r="W1052" s="57">
        <v>563</v>
      </c>
      <c r="X1052" s="56">
        <v>241478</v>
      </c>
    </row>
    <row r="1053" spans="20:24" x14ac:dyDescent="0.35">
      <c r="T1053" s="58" t="s">
        <v>145</v>
      </c>
      <c r="U1053" s="59">
        <v>189</v>
      </c>
      <c r="V1053" s="59">
        <v>67474</v>
      </c>
      <c r="W1053" s="60">
        <v>189</v>
      </c>
      <c r="X1053" s="59">
        <v>67474</v>
      </c>
    </row>
    <row r="1054" spans="20:24" x14ac:dyDescent="0.35">
      <c r="T1054" s="58" t="s">
        <v>197</v>
      </c>
      <c r="U1054" s="59">
        <v>249</v>
      </c>
      <c r="V1054" s="59">
        <v>98229</v>
      </c>
      <c r="W1054" s="60">
        <v>249</v>
      </c>
      <c r="X1054" s="59">
        <v>98229</v>
      </c>
    </row>
    <row r="1055" spans="20:24" x14ac:dyDescent="0.35">
      <c r="T1055" s="58" t="s">
        <v>198</v>
      </c>
      <c r="U1055" s="59">
        <v>125</v>
      </c>
      <c r="V1055" s="59">
        <v>75775</v>
      </c>
      <c r="W1055" s="60">
        <v>125</v>
      </c>
      <c r="X1055" s="59">
        <v>75775</v>
      </c>
    </row>
    <row r="1056" spans="20:24" x14ac:dyDescent="0.35">
      <c r="T1056" s="52" t="s">
        <v>78</v>
      </c>
      <c r="U1056" s="53">
        <v>1246</v>
      </c>
      <c r="V1056" s="53">
        <v>151386</v>
      </c>
      <c r="W1056" s="54">
        <v>582</v>
      </c>
      <c r="X1056" s="53">
        <v>127166</v>
      </c>
    </row>
    <row r="1057" spans="20:24" x14ac:dyDescent="0.35">
      <c r="T1057" s="55" t="s">
        <v>89</v>
      </c>
      <c r="U1057" s="56">
        <v>205</v>
      </c>
      <c r="V1057" s="56">
        <v>109662</v>
      </c>
      <c r="W1057" s="57">
        <v>205</v>
      </c>
      <c r="X1057" s="56">
        <v>104346</v>
      </c>
    </row>
    <row r="1058" spans="20:24" x14ac:dyDescent="0.35">
      <c r="T1058" s="58" t="s">
        <v>146</v>
      </c>
      <c r="U1058" s="59">
        <v>205</v>
      </c>
      <c r="V1058" s="59">
        <v>109662</v>
      </c>
      <c r="W1058" s="60">
        <v>205</v>
      </c>
      <c r="X1058" s="59">
        <v>104346</v>
      </c>
    </row>
    <row r="1059" spans="20:24" x14ac:dyDescent="0.35">
      <c r="T1059" s="55" t="s">
        <v>123</v>
      </c>
      <c r="U1059" s="56">
        <v>721</v>
      </c>
      <c r="V1059" s="56">
        <v>41399</v>
      </c>
      <c r="W1059" s="57">
        <v>302</v>
      </c>
      <c r="X1059" s="56">
        <v>22605</v>
      </c>
    </row>
    <row r="1060" spans="20:24" x14ac:dyDescent="0.35">
      <c r="T1060" s="58" t="s">
        <v>199</v>
      </c>
      <c r="U1060" s="59">
        <v>691</v>
      </c>
      <c r="V1060" s="59">
        <v>41063</v>
      </c>
      <c r="W1060" s="60">
        <v>302</v>
      </c>
      <c r="X1060" s="59">
        <v>22605</v>
      </c>
    </row>
    <row r="1061" spans="20:24" x14ac:dyDescent="0.35">
      <c r="T1061" s="58" t="s">
        <v>243</v>
      </c>
      <c r="U1061" s="59">
        <v>30</v>
      </c>
      <c r="V1061" s="59">
        <v>336</v>
      </c>
      <c r="W1061" s="60">
        <v>0</v>
      </c>
      <c r="X1061" s="59">
        <v>0</v>
      </c>
    </row>
    <row r="1062" spans="20:24" x14ac:dyDescent="0.35">
      <c r="T1062" s="58" t="s">
        <v>259</v>
      </c>
      <c r="U1062" s="59">
        <v>0</v>
      </c>
      <c r="V1062" s="59">
        <v>0</v>
      </c>
      <c r="W1062" s="60">
        <v>0</v>
      </c>
      <c r="X1062" s="59">
        <v>0</v>
      </c>
    </row>
    <row r="1063" spans="20:24" x14ac:dyDescent="0.35">
      <c r="T1063" s="55" t="s">
        <v>124</v>
      </c>
      <c r="U1063" s="56">
        <v>320</v>
      </c>
      <c r="V1063" s="56">
        <v>325</v>
      </c>
      <c r="W1063" s="57">
        <v>75</v>
      </c>
      <c r="X1063" s="56">
        <v>215</v>
      </c>
    </row>
    <row r="1064" spans="20:24" x14ac:dyDescent="0.35">
      <c r="T1064" s="58" t="s">
        <v>261</v>
      </c>
      <c r="U1064" s="59">
        <v>320</v>
      </c>
      <c r="V1064" s="59">
        <v>325</v>
      </c>
      <c r="W1064" s="60">
        <v>75</v>
      </c>
      <c r="X1064" s="59">
        <v>215</v>
      </c>
    </row>
    <row r="1065" spans="20:24" x14ac:dyDescent="0.35">
      <c r="T1065" s="52" t="s">
        <v>80</v>
      </c>
      <c r="U1065" s="53">
        <v>1564</v>
      </c>
      <c r="V1065" s="53">
        <v>73508</v>
      </c>
      <c r="W1065" s="54">
        <v>283</v>
      </c>
      <c r="X1065" s="53">
        <v>20588</v>
      </c>
    </row>
    <row r="1066" spans="20:24" x14ac:dyDescent="0.35">
      <c r="T1066" s="55" t="s">
        <v>75</v>
      </c>
      <c r="U1066" s="56">
        <v>1564</v>
      </c>
      <c r="V1066" s="56">
        <v>73508</v>
      </c>
      <c r="W1066" s="57">
        <v>283</v>
      </c>
      <c r="X1066" s="56">
        <v>20588</v>
      </c>
    </row>
    <row r="1067" spans="20:24" x14ac:dyDescent="0.35">
      <c r="T1067" s="58" t="s">
        <v>201</v>
      </c>
      <c r="U1067" s="59">
        <v>1500</v>
      </c>
      <c r="V1067" s="59">
        <v>71700</v>
      </c>
      <c r="W1067" s="60">
        <v>283</v>
      </c>
      <c r="X1067" s="59">
        <v>20588</v>
      </c>
    </row>
    <row r="1068" spans="20:24" x14ac:dyDescent="0.35">
      <c r="T1068" s="58" t="s">
        <v>218</v>
      </c>
      <c r="U1068" s="59">
        <v>64</v>
      </c>
      <c r="V1068" s="59">
        <v>1808</v>
      </c>
      <c r="W1068" s="60">
        <v>0</v>
      </c>
      <c r="X1068" s="59">
        <v>0</v>
      </c>
    </row>
    <row r="1069" spans="20:24" x14ac:dyDescent="0.35">
      <c r="T1069" s="52" t="s">
        <v>141</v>
      </c>
      <c r="U1069" s="53">
        <v>10854</v>
      </c>
      <c r="V1069" s="53">
        <v>13676</v>
      </c>
      <c r="W1069" s="54">
        <v>10213</v>
      </c>
      <c r="X1069" s="53">
        <v>10758</v>
      </c>
    </row>
    <row r="1070" spans="20:24" x14ac:dyDescent="0.35">
      <c r="T1070" s="55" t="s">
        <v>125</v>
      </c>
      <c r="U1070" s="56">
        <v>6831</v>
      </c>
      <c r="V1070" s="56">
        <v>7511</v>
      </c>
      <c r="W1070" s="57">
        <v>6190</v>
      </c>
      <c r="X1070" s="56">
        <v>6214</v>
      </c>
    </row>
    <row r="1071" spans="20:24" x14ac:dyDescent="0.35">
      <c r="T1071" s="58" t="s">
        <v>202</v>
      </c>
      <c r="U1071" s="59">
        <v>0</v>
      </c>
      <c r="V1071" s="59">
        <v>274</v>
      </c>
      <c r="W1071" s="60">
        <v>274</v>
      </c>
      <c r="X1071" s="59">
        <v>274</v>
      </c>
    </row>
    <row r="1072" spans="20:24" x14ac:dyDescent="0.35">
      <c r="T1072" s="58" t="s">
        <v>221</v>
      </c>
      <c r="U1072" s="59">
        <v>1422</v>
      </c>
      <c r="V1072" s="59">
        <v>1458</v>
      </c>
      <c r="W1072" s="60">
        <v>955</v>
      </c>
      <c r="X1072" s="59">
        <v>979</v>
      </c>
    </row>
    <row r="1073" spans="20:24" x14ac:dyDescent="0.35">
      <c r="T1073" s="58" t="s">
        <v>222</v>
      </c>
      <c r="U1073" s="59">
        <v>519</v>
      </c>
      <c r="V1073" s="59">
        <v>519</v>
      </c>
      <c r="W1073" s="60">
        <v>273</v>
      </c>
      <c r="X1073" s="59">
        <v>273</v>
      </c>
    </row>
    <row r="1074" spans="20:24" x14ac:dyDescent="0.35">
      <c r="T1074" s="58" t="s">
        <v>223</v>
      </c>
      <c r="U1074" s="59">
        <v>648</v>
      </c>
      <c r="V1074" s="59">
        <v>648</v>
      </c>
      <c r="W1074" s="60">
        <v>446</v>
      </c>
      <c r="X1074" s="59">
        <v>446</v>
      </c>
    </row>
    <row r="1075" spans="20:24" x14ac:dyDescent="0.35">
      <c r="T1075" s="58" t="s">
        <v>224</v>
      </c>
      <c r="U1075" s="59">
        <v>4242</v>
      </c>
      <c r="V1075" s="59">
        <v>4612</v>
      </c>
      <c r="W1075" s="60">
        <v>4242</v>
      </c>
      <c r="X1075" s="59">
        <v>4242</v>
      </c>
    </row>
    <row r="1076" spans="20:24" x14ac:dyDescent="0.35">
      <c r="T1076" s="55" t="s">
        <v>126</v>
      </c>
      <c r="U1076" s="56">
        <v>4023</v>
      </c>
      <c r="V1076" s="56">
        <v>6165</v>
      </c>
      <c r="W1076" s="57">
        <v>4023</v>
      </c>
      <c r="X1076" s="56">
        <v>4544</v>
      </c>
    </row>
    <row r="1077" spans="20:24" x14ac:dyDescent="0.35">
      <c r="T1077" s="58" t="s">
        <v>205</v>
      </c>
      <c r="U1077" s="59">
        <v>0</v>
      </c>
      <c r="V1077" s="59">
        <v>1005</v>
      </c>
      <c r="W1077" s="60">
        <v>0</v>
      </c>
      <c r="X1077" s="59">
        <v>460</v>
      </c>
    </row>
    <row r="1078" spans="20:24" x14ac:dyDescent="0.35">
      <c r="T1078" s="58" t="s">
        <v>206</v>
      </c>
      <c r="U1078" s="59">
        <v>961</v>
      </c>
      <c r="V1078" s="59">
        <v>1690</v>
      </c>
      <c r="W1078" s="60">
        <v>961</v>
      </c>
      <c r="X1078" s="59">
        <v>961</v>
      </c>
    </row>
    <row r="1079" spans="20:24" x14ac:dyDescent="0.35">
      <c r="T1079" s="58" t="s">
        <v>225</v>
      </c>
      <c r="U1079" s="59">
        <v>315</v>
      </c>
      <c r="V1079" s="59">
        <v>460</v>
      </c>
      <c r="W1079" s="60">
        <v>315</v>
      </c>
      <c r="X1079" s="59">
        <v>315</v>
      </c>
    </row>
    <row r="1080" spans="20:24" x14ac:dyDescent="0.35">
      <c r="T1080" s="58" t="s">
        <v>226</v>
      </c>
      <c r="U1080" s="59">
        <v>599</v>
      </c>
      <c r="V1080" s="59">
        <v>870</v>
      </c>
      <c r="W1080" s="60">
        <v>599</v>
      </c>
      <c r="X1080" s="59">
        <v>660</v>
      </c>
    </row>
    <row r="1081" spans="20:24" x14ac:dyDescent="0.35">
      <c r="T1081" s="58" t="s">
        <v>248</v>
      </c>
      <c r="U1081" s="59">
        <v>2148</v>
      </c>
      <c r="V1081" s="59">
        <v>2140</v>
      </c>
      <c r="W1081" s="60">
        <v>2148</v>
      </c>
      <c r="X1081" s="59">
        <v>2148</v>
      </c>
    </row>
    <row r="1082" spans="20:24" x14ac:dyDescent="0.35">
      <c r="T1082" s="44" t="s">
        <v>137</v>
      </c>
      <c r="U1082" s="50">
        <v>155</v>
      </c>
      <c r="V1082" s="50">
        <v>11567</v>
      </c>
      <c r="W1082" s="51">
        <v>733</v>
      </c>
      <c r="X1082" s="50">
        <v>888</v>
      </c>
    </row>
    <row r="1083" spans="20:24" x14ac:dyDescent="0.35">
      <c r="T1083" s="52" t="s">
        <v>83</v>
      </c>
      <c r="U1083" s="53">
        <v>155</v>
      </c>
      <c r="V1083" s="53">
        <v>11567</v>
      </c>
      <c r="W1083" s="54">
        <v>733</v>
      </c>
      <c r="X1083" s="53">
        <v>888</v>
      </c>
    </row>
    <row r="1084" spans="20:24" x14ac:dyDescent="0.35">
      <c r="T1084" s="55" t="s">
        <v>75</v>
      </c>
      <c r="U1084" s="56">
        <v>155</v>
      </c>
      <c r="V1084" s="56">
        <v>11567</v>
      </c>
      <c r="W1084" s="57">
        <v>733</v>
      </c>
      <c r="X1084" s="56">
        <v>888</v>
      </c>
    </row>
    <row r="1085" spans="20:24" x14ac:dyDescent="0.35">
      <c r="T1085" s="58" t="s">
        <v>217</v>
      </c>
      <c r="U1085" s="59">
        <v>100</v>
      </c>
      <c r="V1085" s="59">
        <v>694</v>
      </c>
      <c r="W1085" s="60">
        <v>0</v>
      </c>
      <c r="X1085" s="59">
        <v>100</v>
      </c>
    </row>
    <row r="1086" spans="20:24" x14ac:dyDescent="0.35">
      <c r="T1086" s="58" t="s">
        <v>149</v>
      </c>
      <c r="U1086" s="59">
        <v>55</v>
      </c>
      <c r="V1086" s="59">
        <v>1067</v>
      </c>
      <c r="W1086" s="60">
        <v>55</v>
      </c>
      <c r="X1086" s="59">
        <v>110</v>
      </c>
    </row>
    <row r="1087" spans="20:24" x14ac:dyDescent="0.35">
      <c r="T1087" s="58" t="s">
        <v>150</v>
      </c>
      <c r="U1087" s="59">
        <v>0</v>
      </c>
      <c r="V1087" s="59">
        <v>5113</v>
      </c>
      <c r="W1087" s="60">
        <v>378</v>
      </c>
      <c r="X1087" s="59">
        <v>378</v>
      </c>
    </row>
    <row r="1088" spans="20:24" x14ac:dyDescent="0.35">
      <c r="T1088" s="58" t="s">
        <v>151</v>
      </c>
      <c r="U1088" s="59">
        <v>0</v>
      </c>
      <c r="V1088" s="59">
        <v>3312</v>
      </c>
      <c r="W1088" s="60">
        <v>170</v>
      </c>
      <c r="X1088" s="59">
        <v>170</v>
      </c>
    </row>
    <row r="1089" spans="20:24" x14ac:dyDescent="0.35">
      <c r="T1089" s="58" t="s">
        <v>152</v>
      </c>
      <c r="U1089" s="59">
        <v>0</v>
      </c>
      <c r="V1089" s="59">
        <v>1145</v>
      </c>
      <c r="W1089" s="60">
        <v>62</v>
      </c>
      <c r="X1089" s="59">
        <v>62</v>
      </c>
    </row>
    <row r="1090" spans="20:24" x14ac:dyDescent="0.35">
      <c r="T1090" s="58" t="s">
        <v>228</v>
      </c>
      <c r="U1090" s="59">
        <v>0</v>
      </c>
      <c r="V1090" s="59">
        <v>236</v>
      </c>
      <c r="W1090" s="60">
        <v>68</v>
      </c>
      <c r="X1090" s="59">
        <v>68</v>
      </c>
    </row>
    <row r="1091" spans="20:24" x14ac:dyDescent="0.35">
      <c r="T1091" s="44" t="s">
        <v>138</v>
      </c>
      <c r="U1091" s="50">
        <v>4547</v>
      </c>
      <c r="V1091" s="50">
        <v>423532</v>
      </c>
      <c r="W1091" s="51">
        <v>3268</v>
      </c>
      <c r="X1091" s="50">
        <v>326658</v>
      </c>
    </row>
    <row r="1092" spans="20:24" x14ac:dyDescent="0.35">
      <c r="T1092" s="52" t="s">
        <v>85</v>
      </c>
      <c r="U1092" s="53">
        <v>818</v>
      </c>
      <c r="V1092" s="53">
        <v>26671</v>
      </c>
      <c r="W1092" s="54">
        <v>151</v>
      </c>
      <c r="X1092" s="53">
        <v>4076</v>
      </c>
    </row>
    <row r="1093" spans="20:24" x14ac:dyDescent="0.35">
      <c r="T1093" s="55" t="s">
        <v>115</v>
      </c>
      <c r="U1093" s="56">
        <v>765</v>
      </c>
      <c r="V1093" s="56">
        <v>22017</v>
      </c>
      <c r="W1093" s="57">
        <v>151</v>
      </c>
      <c r="X1093" s="56">
        <v>4014</v>
      </c>
    </row>
    <row r="1094" spans="20:24" x14ac:dyDescent="0.35">
      <c r="T1094" s="58" t="s">
        <v>156</v>
      </c>
      <c r="U1094" s="59">
        <v>0</v>
      </c>
      <c r="V1094" s="59">
        <v>0</v>
      </c>
      <c r="W1094" s="60">
        <v>0</v>
      </c>
      <c r="X1094" s="59">
        <v>0</v>
      </c>
    </row>
    <row r="1095" spans="20:24" x14ac:dyDescent="0.35">
      <c r="T1095" s="58" t="s">
        <v>157</v>
      </c>
      <c r="U1095" s="59">
        <v>744</v>
      </c>
      <c r="V1095" s="59">
        <v>21480</v>
      </c>
      <c r="W1095" s="60">
        <v>151</v>
      </c>
      <c r="X1095" s="59">
        <v>4014</v>
      </c>
    </row>
    <row r="1096" spans="20:24" x14ac:dyDescent="0.35">
      <c r="T1096" s="58" t="s">
        <v>234</v>
      </c>
      <c r="U1096" s="59">
        <v>21</v>
      </c>
      <c r="V1096" s="59">
        <v>335</v>
      </c>
      <c r="W1096" s="60">
        <v>0</v>
      </c>
      <c r="X1096" s="59">
        <v>0</v>
      </c>
    </row>
    <row r="1097" spans="20:24" x14ac:dyDescent="0.35">
      <c r="T1097" s="58" t="s">
        <v>235</v>
      </c>
      <c r="U1097" s="59">
        <v>0</v>
      </c>
      <c r="V1097" s="59">
        <v>202</v>
      </c>
      <c r="W1097" s="60">
        <v>0</v>
      </c>
      <c r="X1097" s="59">
        <v>0</v>
      </c>
    </row>
    <row r="1098" spans="20:24" x14ac:dyDescent="0.35">
      <c r="T1098" s="55" t="s">
        <v>116</v>
      </c>
      <c r="U1098" s="56">
        <v>53</v>
      </c>
      <c r="V1098" s="56">
        <v>4654</v>
      </c>
      <c r="W1098" s="57">
        <v>0</v>
      </c>
      <c r="X1098" s="56">
        <v>62</v>
      </c>
    </row>
    <row r="1099" spans="20:24" x14ac:dyDescent="0.35">
      <c r="T1099" s="58" t="s">
        <v>158</v>
      </c>
      <c r="U1099" s="59">
        <v>0</v>
      </c>
      <c r="V1099" s="59">
        <v>3580</v>
      </c>
      <c r="W1099" s="60">
        <v>0</v>
      </c>
      <c r="X1099" s="59">
        <v>62</v>
      </c>
    </row>
    <row r="1100" spans="20:24" x14ac:dyDescent="0.35">
      <c r="T1100" s="58" t="s">
        <v>159</v>
      </c>
      <c r="U1100" s="59">
        <v>0</v>
      </c>
      <c r="V1100" s="59">
        <v>200</v>
      </c>
      <c r="W1100" s="60">
        <v>0</v>
      </c>
      <c r="X1100" s="59">
        <v>0</v>
      </c>
    </row>
    <row r="1101" spans="20:24" x14ac:dyDescent="0.35">
      <c r="T1101" s="58" t="s">
        <v>236</v>
      </c>
      <c r="U1101" s="59">
        <v>0</v>
      </c>
      <c r="V1101" s="59">
        <v>339</v>
      </c>
      <c r="W1101" s="60">
        <v>0</v>
      </c>
      <c r="X1101" s="59">
        <v>0</v>
      </c>
    </row>
    <row r="1102" spans="20:24" x14ac:dyDescent="0.35">
      <c r="T1102" s="58" t="s">
        <v>160</v>
      </c>
      <c r="U1102" s="59">
        <v>53</v>
      </c>
      <c r="V1102" s="59">
        <v>535</v>
      </c>
      <c r="W1102" s="60">
        <v>0</v>
      </c>
      <c r="X1102" s="59">
        <v>0</v>
      </c>
    </row>
    <row r="1103" spans="20:24" x14ac:dyDescent="0.35">
      <c r="T1103" s="52" t="s">
        <v>86</v>
      </c>
      <c r="U1103" s="53">
        <v>16</v>
      </c>
      <c r="V1103" s="53">
        <v>4223</v>
      </c>
      <c r="W1103" s="54">
        <v>0</v>
      </c>
      <c r="X1103" s="53">
        <v>0</v>
      </c>
    </row>
    <row r="1104" spans="20:24" x14ac:dyDescent="0.35">
      <c r="T1104" s="55" t="s">
        <v>75</v>
      </c>
      <c r="U1104" s="56">
        <v>16</v>
      </c>
      <c r="V1104" s="56">
        <v>4223</v>
      </c>
      <c r="W1104" s="57">
        <v>0</v>
      </c>
      <c r="X1104" s="56">
        <v>0</v>
      </c>
    </row>
    <row r="1105" spans="20:24" x14ac:dyDescent="0.35">
      <c r="T1105" s="58" t="s">
        <v>162</v>
      </c>
      <c r="U1105" s="59">
        <v>0</v>
      </c>
      <c r="V1105" s="59">
        <v>0</v>
      </c>
      <c r="W1105" s="60">
        <v>0</v>
      </c>
      <c r="X1105" s="59">
        <v>0</v>
      </c>
    </row>
    <row r="1106" spans="20:24" x14ac:dyDescent="0.35">
      <c r="T1106" s="58" t="s">
        <v>207</v>
      </c>
      <c r="U1106" s="59">
        <v>0</v>
      </c>
      <c r="V1106" s="59">
        <v>157</v>
      </c>
      <c r="W1106" s="60">
        <v>0</v>
      </c>
      <c r="X1106" s="59">
        <v>0</v>
      </c>
    </row>
    <row r="1107" spans="20:24" x14ac:dyDescent="0.35">
      <c r="T1107" s="58" t="s">
        <v>163</v>
      </c>
      <c r="U1107" s="59">
        <v>0</v>
      </c>
      <c r="V1107" s="59">
        <v>3489</v>
      </c>
      <c r="W1107" s="60">
        <v>0</v>
      </c>
      <c r="X1107" s="59">
        <v>0</v>
      </c>
    </row>
    <row r="1108" spans="20:24" x14ac:dyDescent="0.35">
      <c r="T1108" s="58" t="s">
        <v>164</v>
      </c>
      <c r="U1108" s="59">
        <v>16</v>
      </c>
      <c r="V1108" s="59">
        <v>500</v>
      </c>
      <c r="W1108" s="60">
        <v>0</v>
      </c>
      <c r="X1108" s="59">
        <v>0</v>
      </c>
    </row>
    <row r="1109" spans="20:24" x14ac:dyDescent="0.35">
      <c r="T1109" s="58" t="s">
        <v>165</v>
      </c>
      <c r="U1109" s="59">
        <v>0</v>
      </c>
      <c r="V1109" s="59">
        <v>77</v>
      </c>
      <c r="W1109" s="60">
        <v>0</v>
      </c>
      <c r="X1109" s="59">
        <v>0</v>
      </c>
    </row>
    <row r="1110" spans="20:24" x14ac:dyDescent="0.35">
      <c r="T1110" s="52" t="s">
        <v>87</v>
      </c>
      <c r="U1110" s="53">
        <v>1199</v>
      </c>
      <c r="V1110" s="53">
        <v>342692</v>
      </c>
      <c r="W1110" s="54">
        <v>339</v>
      </c>
      <c r="X1110" s="53">
        <v>291513</v>
      </c>
    </row>
    <row r="1111" spans="20:24" x14ac:dyDescent="0.35">
      <c r="T1111" s="55" t="s">
        <v>75</v>
      </c>
      <c r="U1111" s="56">
        <v>1199</v>
      </c>
      <c r="V1111" s="56">
        <v>342692</v>
      </c>
      <c r="W1111" s="57">
        <v>339</v>
      </c>
      <c r="X1111" s="56">
        <v>291513</v>
      </c>
    </row>
    <row r="1112" spans="20:24" x14ac:dyDescent="0.35">
      <c r="T1112" s="58" t="s">
        <v>166</v>
      </c>
      <c r="U1112" s="59">
        <v>0</v>
      </c>
      <c r="V1112" s="59">
        <v>290433</v>
      </c>
      <c r="W1112" s="60">
        <v>0</v>
      </c>
      <c r="X1112" s="59">
        <v>279749</v>
      </c>
    </row>
    <row r="1113" spans="20:24" x14ac:dyDescent="0.35">
      <c r="T1113" s="58" t="s">
        <v>167</v>
      </c>
      <c r="U1113" s="59">
        <v>1193</v>
      </c>
      <c r="V1113" s="59">
        <v>51134</v>
      </c>
      <c r="W1113" s="60">
        <v>339</v>
      </c>
      <c r="X1113" s="59">
        <v>11764</v>
      </c>
    </row>
    <row r="1114" spans="20:24" x14ac:dyDescent="0.35">
      <c r="T1114" s="58" t="s">
        <v>238</v>
      </c>
      <c r="U1114" s="59">
        <v>0</v>
      </c>
      <c r="V1114" s="59">
        <v>194</v>
      </c>
      <c r="W1114" s="60">
        <v>0</v>
      </c>
      <c r="X1114" s="59">
        <v>0</v>
      </c>
    </row>
    <row r="1115" spans="20:24" x14ac:dyDescent="0.35">
      <c r="T1115" s="58" t="s">
        <v>168</v>
      </c>
      <c r="U1115" s="59">
        <v>6</v>
      </c>
      <c r="V1115" s="59">
        <v>931</v>
      </c>
      <c r="W1115" s="60">
        <v>0</v>
      </c>
      <c r="X1115" s="59">
        <v>0</v>
      </c>
    </row>
    <row r="1116" spans="20:24" x14ac:dyDescent="0.35">
      <c r="T1116" s="52" t="s">
        <v>90</v>
      </c>
      <c r="U1116" s="53">
        <v>131</v>
      </c>
      <c r="V1116" s="53">
        <v>4968</v>
      </c>
      <c r="W1116" s="54">
        <v>426</v>
      </c>
      <c r="X1116" s="53">
        <v>526</v>
      </c>
    </row>
    <row r="1117" spans="20:24" x14ac:dyDescent="0.35">
      <c r="T1117" s="55" t="s">
        <v>75</v>
      </c>
      <c r="U1117" s="56">
        <v>131</v>
      </c>
      <c r="V1117" s="56">
        <v>4968</v>
      </c>
      <c r="W1117" s="57">
        <v>426</v>
      </c>
      <c r="X1117" s="56">
        <v>526</v>
      </c>
    </row>
    <row r="1118" spans="20:24" x14ac:dyDescent="0.35">
      <c r="T1118" s="58" t="s">
        <v>169</v>
      </c>
      <c r="U1118" s="59">
        <v>0</v>
      </c>
      <c r="V1118" s="59">
        <v>2194</v>
      </c>
      <c r="W1118" s="60">
        <v>0</v>
      </c>
      <c r="X1118" s="59">
        <v>0</v>
      </c>
    </row>
    <row r="1119" spans="20:24" x14ac:dyDescent="0.35">
      <c r="T1119" s="58" t="s">
        <v>170</v>
      </c>
      <c r="U1119" s="59">
        <v>40</v>
      </c>
      <c r="V1119" s="59">
        <v>837</v>
      </c>
      <c r="W1119" s="60">
        <v>0</v>
      </c>
      <c r="X1119" s="59">
        <v>0</v>
      </c>
    </row>
    <row r="1120" spans="20:24" x14ac:dyDescent="0.35">
      <c r="T1120" s="58" t="s">
        <v>171</v>
      </c>
      <c r="U1120" s="59">
        <v>0</v>
      </c>
      <c r="V1120" s="59">
        <v>224</v>
      </c>
      <c r="W1120" s="60">
        <v>0</v>
      </c>
      <c r="X1120" s="59">
        <v>0</v>
      </c>
    </row>
    <row r="1121" spans="20:24" x14ac:dyDescent="0.35">
      <c r="T1121" s="58" t="s">
        <v>173</v>
      </c>
      <c r="U1121" s="59">
        <v>0</v>
      </c>
      <c r="V1121" s="59">
        <v>706</v>
      </c>
      <c r="W1121" s="60">
        <v>376</v>
      </c>
      <c r="X1121" s="59">
        <v>376</v>
      </c>
    </row>
    <row r="1122" spans="20:24" x14ac:dyDescent="0.35">
      <c r="T1122" s="58" t="s">
        <v>174</v>
      </c>
      <c r="U1122" s="59">
        <v>91</v>
      </c>
      <c r="V1122" s="59">
        <v>1007</v>
      </c>
      <c r="W1122" s="60">
        <v>50</v>
      </c>
      <c r="X1122" s="59">
        <v>150</v>
      </c>
    </row>
    <row r="1123" spans="20:24" x14ac:dyDescent="0.35">
      <c r="T1123" s="52" t="s">
        <v>91</v>
      </c>
      <c r="U1123" s="53">
        <v>236</v>
      </c>
      <c r="V1123" s="53">
        <v>7866</v>
      </c>
      <c r="W1123" s="54">
        <v>205</v>
      </c>
      <c r="X1123" s="53">
        <v>5904</v>
      </c>
    </row>
    <row r="1124" spans="20:24" x14ac:dyDescent="0.35">
      <c r="T1124" s="55" t="s">
        <v>75</v>
      </c>
      <c r="U1124" s="56">
        <v>236</v>
      </c>
      <c r="V1124" s="56">
        <v>7866</v>
      </c>
      <c r="W1124" s="57">
        <v>205</v>
      </c>
      <c r="X1124" s="56">
        <v>5904</v>
      </c>
    </row>
    <row r="1125" spans="20:24" x14ac:dyDescent="0.35">
      <c r="T1125" s="58" t="s">
        <v>175</v>
      </c>
      <c r="U1125" s="59">
        <v>10</v>
      </c>
      <c r="V1125" s="59">
        <v>360</v>
      </c>
      <c r="W1125" s="60">
        <v>0</v>
      </c>
      <c r="X1125" s="59">
        <v>0</v>
      </c>
    </row>
    <row r="1126" spans="20:24" x14ac:dyDescent="0.35">
      <c r="T1126" s="58" t="s">
        <v>176</v>
      </c>
      <c r="U1126" s="59">
        <v>0</v>
      </c>
      <c r="V1126" s="59">
        <v>154</v>
      </c>
      <c r="W1126" s="60">
        <v>0</v>
      </c>
      <c r="X1126" s="59">
        <v>0</v>
      </c>
    </row>
    <row r="1127" spans="20:24" x14ac:dyDescent="0.35">
      <c r="T1127" s="58" t="s">
        <v>177</v>
      </c>
      <c r="U1127" s="59">
        <v>0</v>
      </c>
      <c r="V1127" s="59">
        <v>1028</v>
      </c>
      <c r="W1127" s="60">
        <v>0</v>
      </c>
      <c r="X1127" s="59">
        <v>0</v>
      </c>
    </row>
    <row r="1128" spans="20:24" x14ac:dyDescent="0.35">
      <c r="T1128" s="58" t="s">
        <v>178</v>
      </c>
      <c r="U1128" s="59">
        <v>226</v>
      </c>
      <c r="V1128" s="59">
        <v>6324</v>
      </c>
      <c r="W1128" s="60">
        <v>205</v>
      </c>
      <c r="X1128" s="59">
        <v>5904</v>
      </c>
    </row>
    <row r="1129" spans="20:24" x14ac:dyDescent="0.35">
      <c r="T1129" s="52" t="s">
        <v>93</v>
      </c>
      <c r="U1129" s="53">
        <v>2147</v>
      </c>
      <c r="V1129" s="53">
        <v>37112</v>
      </c>
      <c r="W1129" s="54">
        <v>2147</v>
      </c>
      <c r="X1129" s="53">
        <v>24639</v>
      </c>
    </row>
    <row r="1130" spans="20:24" x14ac:dyDescent="0.35">
      <c r="T1130" s="55" t="s">
        <v>75</v>
      </c>
      <c r="U1130" s="56">
        <v>2147</v>
      </c>
      <c r="V1130" s="56">
        <v>37112</v>
      </c>
      <c r="W1130" s="57">
        <v>2147</v>
      </c>
      <c r="X1130" s="56">
        <v>24639</v>
      </c>
    </row>
    <row r="1131" spans="20:24" x14ac:dyDescent="0.35">
      <c r="T1131" s="58" t="s">
        <v>179</v>
      </c>
      <c r="U1131" s="59">
        <v>0</v>
      </c>
      <c r="V1131" s="59">
        <v>29256</v>
      </c>
      <c r="W1131" s="60">
        <v>0</v>
      </c>
      <c r="X1131" s="59">
        <v>22246</v>
      </c>
    </row>
    <row r="1132" spans="20:24" x14ac:dyDescent="0.35">
      <c r="T1132" s="58" t="s">
        <v>180</v>
      </c>
      <c r="U1132" s="59">
        <v>1433</v>
      </c>
      <c r="V1132" s="59">
        <v>6614</v>
      </c>
      <c r="W1132" s="60">
        <v>1433</v>
      </c>
      <c r="X1132" s="59">
        <v>1433</v>
      </c>
    </row>
    <row r="1133" spans="20:24" x14ac:dyDescent="0.35">
      <c r="T1133" s="58" t="s">
        <v>181</v>
      </c>
      <c r="U1133" s="59">
        <v>714</v>
      </c>
      <c r="V1133" s="59">
        <v>1242</v>
      </c>
      <c r="W1133" s="60">
        <v>714</v>
      </c>
      <c r="X1133" s="59">
        <v>960</v>
      </c>
    </row>
    <row r="1134" spans="20:24" x14ac:dyDescent="0.35">
      <c r="T1134" s="44" t="s">
        <v>139</v>
      </c>
      <c r="U1134" s="50">
        <v>4899</v>
      </c>
      <c r="V1134" s="50">
        <v>151635</v>
      </c>
      <c r="W1134" s="51">
        <v>1166</v>
      </c>
      <c r="X1134" s="50">
        <v>75981</v>
      </c>
    </row>
    <row r="1135" spans="20:24" x14ac:dyDescent="0.35">
      <c r="T1135" s="52" t="s">
        <v>97</v>
      </c>
      <c r="U1135" s="53">
        <v>3739</v>
      </c>
      <c r="V1135" s="53">
        <v>147512</v>
      </c>
      <c r="W1135" s="54">
        <v>1126</v>
      </c>
      <c r="X1135" s="53">
        <v>75941</v>
      </c>
    </row>
    <row r="1136" spans="20:24" x14ac:dyDescent="0.35">
      <c r="T1136" s="55" t="s">
        <v>118</v>
      </c>
      <c r="U1136" s="56">
        <v>126</v>
      </c>
      <c r="V1136" s="56">
        <v>270</v>
      </c>
      <c r="W1136" s="57">
        <v>0</v>
      </c>
      <c r="X1136" s="56">
        <v>0</v>
      </c>
    </row>
    <row r="1137" spans="20:24" x14ac:dyDescent="0.35">
      <c r="T1137" s="58" t="s">
        <v>182</v>
      </c>
      <c r="U1137" s="59">
        <v>0</v>
      </c>
      <c r="V1137" s="59">
        <v>76</v>
      </c>
      <c r="W1137" s="60">
        <v>0</v>
      </c>
      <c r="X1137" s="59">
        <v>0</v>
      </c>
    </row>
    <row r="1138" spans="20:24" x14ac:dyDescent="0.35">
      <c r="T1138" s="58" t="s">
        <v>183</v>
      </c>
      <c r="U1138" s="59">
        <v>126</v>
      </c>
      <c r="V1138" s="59">
        <v>194</v>
      </c>
      <c r="W1138" s="60">
        <v>0</v>
      </c>
      <c r="X1138" s="59">
        <v>0</v>
      </c>
    </row>
    <row r="1139" spans="20:24" x14ac:dyDescent="0.35">
      <c r="T1139" s="55" t="s">
        <v>120</v>
      </c>
      <c r="U1139" s="56">
        <v>3613</v>
      </c>
      <c r="V1139" s="56">
        <v>147242</v>
      </c>
      <c r="W1139" s="57">
        <v>1126</v>
      </c>
      <c r="X1139" s="56">
        <v>75941</v>
      </c>
    </row>
    <row r="1140" spans="20:24" x14ac:dyDescent="0.35">
      <c r="T1140" s="58" t="s">
        <v>184</v>
      </c>
      <c r="U1140" s="59">
        <v>792</v>
      </c>
      <c r="V1140" s="59">
        <v>52438</v>
      </c>
      <c r="W1140" s="60">
        <v>638</v>
      </c>
      <c r="X1140" s="59">
        <v>47773</v>
      </c>
    </row>
    <row r="1141" spans="20:24" x14ac:dyDescent="0.35">
      <c r="T1141" s="58" t="s">
        <v>185</v>
      </c>
      <c r="U1141" s="59">
        <v>1423</v>
      </c>
      <c r="V1141" s="59">
        <v>44669</v>
      </c>
      <c r="W1141" s="60">
        <v>35</v>
      </c>
      <c r="X1141" s="59">
        <v>2148</v>
      </c>
    </row>
    <row r="1142" spans="20:24" x14ac:dyDescent="0.35">
      <c r="T1142" s="58" t="s">
        <v>210</v>
      </c>
      <c r="U1142" s="59">
        <v>755</v>
      </c>
      <c r="V1142" s="59">
        <v>20304</v>
      </c>
      <c r="W1142" s="60">
        <v>0</v>
      </c>
      <c r="X1142" s="59">
        <v>0</v>
      </c>
    </row>
    <row r="1143" spans="20:24" x14ac:dyDescent="0.35">
      <c r="T1143" s="58" t="s">
        <v>186</v>
      </c>
      <c r="U1143" s="59">
        <v>643</v>
      </c>
      <c r="V1143" s="59">
        <v>29831</v>
      </c>
      <c r="W1143" s="60">
        <v>453</v>
      </c>
      <c r="X1143" s="59">
        <v>26020</v>
      </c>
    </row>
    <row r="1144" spans="20:24" x14ac:dyDescent="0.35">
      <c r="T1144" s="52" t="s">
        <v>99</v>
      </c>
      <c r="U1144" s="53">
        <v>392</v>
      </c>
      <c r="V1144" s="53">
        <v>2982</v>
      </c>
      <c r="W1144" s="54">
        <v>0</v>
      </c>
      <c r="X1144" s="53">
        <v>0</v>
      </c>
    </row>
    <row r="1145" spans="20:24" x14ac:dyDescent="0.35">
      <c r="T1145" s="55" t="s">
        <v>75</v>
      </c>
      <c r="U1145" s="56">
        <v>392</v>
      </c>
      <c r="V1145" s="56">
        <v>2982</v>
      </c>
      <c r="W1145" s="57">
        <v>0</v>
      </c>
      <c r="X1145" s="56">
        <v>0</v>
      </c>
    </row>
    <row r="1146" spans="20:24" x14ac:dyDescent="0.35">
      <c r="T1146" s="58" t="s">
        <v>187</v>
      </c>
      <c r="U1146" s="59">
        <v>392</v>
      </c>
      <c r="V1146" s="59">
        <v>2982</v>
      </c>
      <c r="W1146" s="60">
        <v>0</v>
      </c>
      <c r="X1146" s="59">
        <v>0</v>
      </c>
    </row>
    <row r="1147" spans="20:24" x14ac:dyDescent="0.35">
      <c r="T1147" s="52" t="s">
        <v>101</v>
      </c>
      <c r="U1147" s="53">
        <v>768</v>
      </c>
      <c r="V1147" s="53">
        <v>1141</v>
      </c>
      <c r="W1147" s="54">
        <v>40</v>
      </c>
      <c r="X1147" s="53">
        <v>40</v>
      </c>
    </row>
    <row r="1148" spans="20:24" x14ac:dyDescent="0.35">
      <c r="T1148" s="55" t="s">
        <v>121</v>
      </c>
      <c r="U1148" s="56">
        <v>423</v>
      </c>
      <c r="V1148" s="56">
        <v>796</v>
      </c>
      <c r="W1148" s="57">
        <v>40</v>
      </c>
      <c r="X1148" s="56">
        <v>40</v>
      </c>
    </row>
    <row r="1149" spans="20:24" x14ac:dyDescent="0.35">
      <c r="T1149" s="58" t="s">
        <v>188</v>
      </c>
      <c r="U1149" s="59">
        <v>222</v>
      </c>
      <c r="V1149" s="59">
        <v>595</v>
      </c>
      <c r="W1149" s="60">
        <v>0</v>
      </c>
      <c r="X1149" s="59">
        <v>0</v>
      </c>
    </row>
    <row r="1150" spans="20:24" x14ac:dyDescent="0.35">
      <c r="T1150" s="58" t="s">
        <v>189</v>
      </c>
      <c r="U1150" s="59">
        <v>201</v>
      </c>
      <c r="V1150" s="59">
        <v>201</v>
      </c>
      <c r="W1150" s="60">
        <v>40</v>
      </c>
      <c r="X1150" s="59">
        <v>40</v>
      </c>
    </row>
    <row r="1151" spans="20:24" x14ac:dyDescent="0.35">
      <c r="T1151" s="55" t="s">
        <v>127</v>
      </c>
      <c r="U1151" s="56">
        <v>345</v>
      </c>
      <c r="V1151" s="56">
        <v>345</v>
      </c>
      <c r="W1151" s="57">
        <v>0</v>
      </c>
      <c r="X1151" s="56">
        <v>0</v>
      </c>
    </row>
    <row r="1152" spans="20:24" x14ac:dyDescent="0.35">
      <c r="T1152" s="58" t="s">
        <v>241</v>
      </c>
      <c r="U1152" s="59">
        <v>345</v>
      </c>
      <c r="V1152" s="59">
        <v>345</v>
      </c>
      <c r="W1152" s="60">
        <v>0</v>
      </c>
      <c r="X1152" s="59">
        <v>0</v>
      </c>
    </row>
    <row r="1153" spans="20:24" x14ac:dyDescent="0.35">
      <c r="T1153" s="44" t="s">
        <v>140</v>
      </c>
      <c r="U1153" s="50">
        <v>8909</v>
      </c>
      <c r="V1153" s="50">
        <v>15788</v>
      </c>
      <c r="W1153" s="51">
        <v>7888</v>
      </c>
      <c r="X1153" s="50">
        <v>15234</v>
      </c>
    </row>
    <row r="1154" spans="20:24" x14ac:dyDescent="0.35">
      <c r="T1154" s="52" t="s">
        <v>106</v>
      </c>
      <c r="U1154" s="53">
        <v>203</v>
      </c>
      <c r="V1154" s="53">
        <v>0</v>
      </c>
      <c r="W1154" s="54">
        <v>203</v>
      </c>
      <c r="X1154" s="53">
        <v>0</v>
      </c>
    </row>
    <row r="1155" spans="20:24" x14ac:dyDescent="0.35">
      <c r="T1155" s="55" t="s">
        <v>122</v>
      </c>
      <c r="U1155" s="56">
        <v>203</v>
      </c>
      <c r="V1155" s="56">
        <v>0</v>
      </c>
      <c r="W1155" s="57">
        <v>203</v>
      </c>
      <c r="X1155" s="56">
        <v>0</v>
      </c>
    </row>
    <row r="1156" spans="20:24" x14ac:dyDescent="0.35">
      <c r="T1156" s="58" t="s">
        <v>252</v>
      </c>
      <c r="U1156" s="59">
        <v>17</v>
      </c>
      <c r="V1156" s="59">
        <v>0</v>
      </c>
      <c r="W1156" s="60">
        <v>17</v>
      </c>
      <c r="X1156" s="59">
        <v>0</v>
      </c>
    </row>
    <row r="1157" spans="20:24" x14ac:dyDescent="0.35">
      <c r="T1157" s="58" t="s">
        <v>253</v>
      </c>
      <c r="U1157" s="59">
        <v>186</v>
      </c>
      <c r="V1157" s="59">
        <v>0</v>
      </c>
      <c r="W1157" s="60">
        <v>186</v>
      </c>
      <c r="X1157" s="59">
        <v>0</v>
      </c>
    </row>
    <row r="1158" spans="20:24" x14ac:dyDescent="0.35">
      <c r="T1158" s="58" t="s">
        <v>254</v>
      </c>
      <c r="U1158" s="59">
        <v>0</v>
      </c>
      <c r="V1158" s="59">
        <v>0</v>
      </c>
      <c r="W1158" s="60">
        <v>0</v>
      </c>
      <c r="X1158" s="59">
        <v>0</v>
      </c>
    </row>
    <row r="1159" spans="20:24" x14ac:dyDescent="0.35">
      <c r="T1159" s="58" t="s">
        <v>255</v>
      </c>
      <c r="U1159" s="59">
        <v>0</v>
      </c>
      <c r="V1159" s="59">
        <v>0</v>
      </c>
      <c r="W1159" s="60">
        <v>0</v>
      </c>
      <c r="X1159" s="59">
        <v>0</v>
      </c>
    </row>
    <row r="1160" spans="20:24" x14ac:dyDescent="0.35">
      <c r="T1160" s="58" t="s">
        <v>256</v>
      </c>
      <c r="U1160" s="59">
        <v>0</v>
      </c>
      <c r="V1160" s="59">
        <v>0</v>
      </c>
      <c r="W1160" s="60">
        <v>0</v>
      </c>
      <c r="X1160" s="59">
        <v>0</v>
      </c>
    </row>
    <row r="1161" spans="20:24" x14ac:dyDescent="0.35">
      <c r="T1161" s="52" t="s">
        <v>108</v>
      </c>
      <c r="U1161" s="53">
        <v>8706</v>
      </c>
      <c r="V1161" s="53">
        <v>15788</v>
      </c>
      <c r="W1161" s="54">
        <v>7685</v>
      </c>
      <c r="X1161" s="53">
        <v>15234</v>
      </c>
    </row>
    <row r="1162" spans="20:24" x14ac:dyDescent="0.35">
      <c r="T1162" s="55" t="s">
        <v>75</v>
      </c>
      <c r="U1162" s="56">
        <v>8706</v>
      </c>
      <c r="V1162" s="56">
        <v>15788</v>
      </c>
      <c r="W1162" s="57">
        <v>7685</v>
      </c>
      <c r="X1162" s="56">
        <v>15234</v>
      </c>
    </row>
    <row r="1163" spans="20:24" x14ac:dyDescent="0.35">
      <c r="T1163" s="58" t="s">
        <v>190</v>
      </c>
      <c r="U1163" s="59">
        <v>696</v>
      </c>
      <c r="V1163" s="59">
        <v>0</v>
      </c>
      <c r="W1163" s="60">
        <v>595</v>
      </c>
      <c r="X1163" s="59">
        <v>595</v>
      </c>
    </row>
    <row r="1164" spans="20:24" x14ac:dyDescent="0.35">
      <c r="T1164" s="58" t="s">
        <v>192</v>
      </c>
      <c r="U1164" s="59">
        <v>2058</v>
      </c>
      <c r="V1164" s="59">
        <v>2068</v>
      </c>
      <c r="W1164" s="60">
        <v>1886</v>
      </c>
      <c r="X1164" s="59">
        <v>1901</v>
      </c>
    </row>
    <row r="1165" spans="20:24" x14ac:dyDescent="0.35">
      <c r="T1165" s="58" t="s">
        <v>193</v>
      </c>
      <c r="U1165" s="59">
        <v>2952</v>
      </c>
      <c r="V1165" s="59">
        <v>10664</v>
      </c>
      <c r="W1165" s="60">
        <v>2621</v>
      </c>
      <c r="X1165" s="59">
        <v>10177</v>
      </c>
    </row>
    <row r="1166" spans="20:24" x14ac:dyDescent="0.35">
      <c r="T1166" s="58" t="s">
        <v>211</v>
      </c>
      <c r="U1166" s="59">
        <v>3000</v>
      </c>
      <c r="V1166" s="59">
        <v>3056</v>
      </c>
      <c r="W1166" s="60">
        <v>2583</v>
      </c>
      <c r="X1166" s="59">
        <v>2561</v>
      </c>
    </row>
    <row r="1167" spans="20:24" x14ac:dyDescent="0.35">
      <c r="T1167" s="42" t="s">
        <v>39</v>
      </c>
      <c r="U1167" s="48">
        <v>1809</v>
      </c>
      <c r="V1167" s="48">
        <v>492783</v>
      </c>
      <c r="W1167" s="49">
        <v>1103</v>
      </c>
      <c r="X1167" s="48">
        <v>402849</v>
      </c>
    </row>
    <row r="1168" spans="20:24" x14ac:dyDescent="0.35">
      <c r="T1168" s="44" t="s">
        <v>136</v>
      </c>
      <c r="U1168" s="50">
        <v>1228</v>
      </c>
      <c r="V1168" s="50">
        <v>463745</v>
      </c>
      <c r="W1168" s="51">
        <v>1103</v>
      </c>
      <c r="X1168" s="50">
        <v>402849</v>
      </c>
    </row>
    <row r="1169" spans="20:24" x14ac:dyDescent="0.35">
      <c r="T1169" s="52" t="s">
        <v>70</v>
      </c>
      <c r="U1169" s="53">
        <v>7</v>
      </c>
      <c r="V1169" s="53">
        <v>5210</v>
      </c>
      <c r="W1169" s="54">
        <v>0</v>
      </c>
      <c r="X1169" s="53">
        <v>0</v>
      </c>
    </row>
    <row r="1170" spans="20:24" x14ac:dyDescent="0.35">
      <c r="T1170" s="55" t="s">
        <v>75</v>
      </c>
      <c r="U1170" s="56">
        <v>7</v>
      </c>
      <c r="V1170" s="56">
        <v>5210</v>
      </c>
      <c r="W1170" s="57">
        <v>0</v>
      </c>
      <c r="X1170" s="56">
        <v>0</v>
      </c>
    </row>
    <row r="1171" spans="20:24" x14ac:dyDescent="0.35">
      <c r="T1171" s="58" t="s">
        <v>142</v>
      </c>
      <c r="U1171" s="59">
        <v>7</v>
      </c>
      <c r="V1171" s="59">
        <v>5210</v>
      </c>
      <c r="W1171" s="60">
        <v>0</v>
      </c>
      <c r="X1171" s="59">
        <v>0</v>
      </c>
    </row>
    <row r="1172" spans="20:24" x14ac:dyDescent="0.35">
      <c r="T1172" s="52" t="s">
        <v>71</v>
      </c>
      <c r="U1172" s="53">
        <v>59</v>
      </c>
      <c r="V1172" s="53">
        <v>44057</v>
      </c>
      <c r="W1172" s="54">
        <v>0</v>
      </c>
      <c r="X1172" s="53">
        <v>0</v>
      </c>
    </row>
    <row r="1173" spans="20:24" x14ac:dyDescent="0.35">
      <c r="T1173" s="55" t="s">
        <v>75</v>
      </c>
      <c r="U1173" s="56">
        <v>59</v>
      </c>
      <c r="V1173" s="56">
        <v>44057</v>
      </c>
      <c r="W1173" s="57">
        <v>0</v>
      </c>
      <c r="X1173" s="56">
        <v>0</v>
      </c>
    </row>
    <row r="1174" spans="20:24" x14ac:dyDescent="0.35">
      <c r="T1174" s="58" t="s">
        <v>143</v>
      </c>
      <c r="U1174" s="59">
        <v>26</v>
      </c>
      <c r="V1174" s="59">
        <v>15815</v>
      </c>
      <c r="W1174" s="60">
        <v>0</v>
      </c>
      <c r="X1174" s="59">
        <v>0</v>
      </c>
    </row>
    <row r="1175" spans="20:24" x14ac:dyDescent="0.35">
      <c r="T1175" s="58" t="s">
        <v>195</v>
      </c>
      <c r="U1175" s="59">
        <v>33</v>
      </c>
      <c r="V1175" s="59">
        <v>28242</v>
      </c>
      <c r="W1175" s="60">
        <v>0</v>
      </c>
      <c r="X1175" s="59">
        <v>0</v>
      </c>
    </row>
    <row r="1176" spans="20:24" x14ac:dyDescent="0.35">
      <c r="T1176" s="52" t="s">
        <v>73</v>
      </c>
      <c r="U1176" s="53">
        <v>9</v>
      </c>
      <c r="V1176" s="53">
        <v>10092</v>
      </c>
      <c r="W1176" s="54">
        <v>0</v>
      </c>
      <c r="X1176" s="53">
        <v>0</v>
      </c>
    </row>
    <row r="1177" spans="20:24" x14ac:dyDescent="0.35">
      <c r="T1177" s="55" t="s">
        <v>75</v>
      </c>
      <c r="U1177" s="56">
        <v>9</v>
      </c>
      <c r="V1177" s="56">
        <v>10092</v>
      </c>
      <c r="W1177" s="57">
        <v>0</v>
      </c>
      <c r="X1177" s="56">
        <v>0</v>
      </c>
    </row>
    <row r="1178" spans="20:24" x14ac:dyDescent="0.35">
      <c r="T1178" s="58" t="s">
        <v>196</v>
      </c>
      <c r="U1178" s="59">
        <v>9</v>
      </c>
      <c r="V1178" s="59">
        <v>10092</v>
      </c>
      <c r="W1178" s="60">
        <v>0</v>
      </c>
      <c r="X1178" s="59">
        <v>0</v>
      </c>
    </row>
    <row r="1179" spans="20:24" x14ac:dyDescent="0.35">
      <c r="T1179" s="52" t="s">
        <v>76</v>
      </c>
      <c r="U1179" s="53">
        <v>271</v>
      </c>
      <c r="V1179" s="53">
        <v>178287</v>
      </c>
      <c r="W1179" s="54">
        <v>271</v>
      </c>
      <c r="X1179" s="53">
        <v>178287</v>
      </c>
    </row>
    <row r="1180" spans="20:24" x14ac:dyDescent="0.35">
      <c r="T1180" s="55" t="s">
        <v>75</v>
      </c>
      <c r="U1180" s="56">
        <v>271</v>
      </c>
      <c r="V1180" s="56">
        <v>178287</v>
      </c>
      <c r="W1180" s="57">
        <v>271</v>
      </c>
      <c r="X1180" s="56">
        <v>178287</v>
      </c>
    </row>
    <row r="1181" spans="20:24" x14ac:dyDescent="0.35">
      <c r="T1181" s="58" t="s">
        <v>145</v>
      </c>
      <c r="U1181" s="59">
        <v>143</v>
      </c>
      <c r="V1181" s="59">
        <v>73847</v>
      </c>
      <c r="W1181" s="60">
        <v>143</v>
      </c>
      <c r="X1181" s="59">
        <v>73847</v>
      </c>
    </row>
    <row r="1182" spans="20:24" x14ac:dyDescent="0.35">
      <c r="T1182" s="58" t="s">
        <v>197</v>
      </c>
      <c r="U1182" s="59">
        <v>15</v>
      </c>
      <c r="V1182" s="59">
        <v>13370</v>
      </c>
      <c r="W1182" s="60">
        <v>15</v>
      </c>
      <c r="X1182" s="59">
        <v>13370</v>
      </c>
    </row>
    <row r="1183" spans="20:24" x14ac:dyDescent="0.35">
      <c r="T1183" s="58" t="s">
        <v>198</v>
      </c>
      <c r="U1183" s="59">
        <v>113</v>
      </c>
      <c r="V1183" s="59">
        <v>91070</v>
      </c>
      <c r="W1183" s="60">
        <v>113</v>
      </c>
      <c r="X1183" s="59">
        <v>91070</v>
      </c>
    </row>
    <row r="1184" spans="20:24" x14ac:dyDescent="0.35">
      <c r="T1184" s="52" t="s">
        <v>78</v>
      </c>
      <c r="U1184" s="53">
        <v>676</v>
      </c>
      <c r="V1184" s="53">
        <v>219267</v>
      </c>
      <c r="W1184" s="54">
        <v>626</v>
      </c>
      <c r="X1184" s="53">
        <v>217730</v>
      </c>
    </row>
    <row r="1185" spans="20:24" x14ac:dyDescent="0.35">
      <c r="T1185" s="55" t="s">
        <v>89</v>
      </c>
      <c r="U1185" s="56">
        <v>340</v>
      </c>
      <c r="V1185" s="56">
        <v>154469</v>
      </c>
      <c r="W1185" s="57">
        <v>340</v>
      </c>
      <c r="X1185" s="56">
        <v>154469</v>
      </c>
    </row>
    <row r="1186" spans="20:24" x14ac:dyDescent="0.35">
      <c r="T1186" s="58" t="s">
        <v>146</v>
      </c>
      <c r="U1186" s="59">
        <v>340</v>
      </c>
      <c r="V1186" s="59">
        <v>154469</v>
      </c>
      <c r="W1186" s="60">
        <v>340</v>
      </c>
      <c r="X1186" s="59">
        <v>154469</v>
      </c>
    </row>
    <row r="1187" spans="20:24" x14ac:dyDescent="0.35">
      <c r="T1187" s="55" t="s">
        <v>123</v>
      </c>
      <c r="U1187" s="56">
        <v>336</v>
      </c>
      <c r="V1187" s="56">
        <v>64798</v>
      </c>
      <c r="W1187" s="57">
        <v>286</v>
      </c>
      <c r="X1187" s="56">
        <v>63261</v>
      </c>
    </row>
    <row r="1188" spans="20:24" x14ac:dyDescent="0.35">
      <c r="T1188" s="58" t="s">
        <v>199</v>
      </c>
      <c r="U1188" s="59">
        <v>336</v>
      </c>
      <c r="V1188" s="59">
        <v>64798</v>
      </c>
      <c r="W1188" s="60">
        <v>286</v>
      </c>
      <c r="X1188" s="59">
        <v>63261</v>
      </c>
    </row>
    <row r="1189" spans="20:24" x14ac:dyDescent="0.35">
      <c r="T1189" s="52" t="s">
        <v>80</v>
      </c>
      <c r="U1189" s="53">
        <v>206</v>
      </c>
      <c r="V1189" s="53">
        <v>6832</v>
      </c>
      <c r="W1189" s="54">
        <v>206</v>
      </c>
      <c r="X1189" s="53">
        <v>6832</v>
      </c>
    </row>
    <row r="1190" spans="20:24" x14ac:dyDescent="0.35">
      <c r="T1190" s="55" t="s">
        <v>75</v>
      </c>
      <c r="U1190" s="56">
        <v>206</v>
      </c>
      <c r="V1190" s="56">
        <v>6832</v>
      </c>
      <c r="W1190" s="57">
        <v>206</v>
      </c>
      <c r="X1190" s="56">
        <v>6832</v>
      </c>
    </row>
    <row r="1191" spans="20:24" x14ac:dyDescent="0.35">
      <c r="T1191" s="58" t="s">
        <v>201</v>
      </c>
      <c r="U1191" s="59">
        <v>166</v>
      </c>
      <c r="V1191" s="59">
        <v>6435</v>
      </c>
      <c r="W1191" s="60">
        <v>166</v>
      </c>
      <c r="X1191" s="59">
        <v>6435</v>
      </c>
    </row>
    <row r="1192" spans="20:24" x14ac:dyDescent="0.35">
      <c r="T1192" s="58" t="s">
        <v>218</v>
      </c>
      <c r="U1192" s="59">
        <v>40</v>
      </c>
      <c r="V1192" s="59">
        <v>397</v>
      </c>
      <c r="W1192" s="60">
        <v>40</v>
      </c>
      <c r="X1192" s="59">
        <v>397</v>
      </c>
    </row>
    <row r="1193" spans="20:24" x14ac:dyDescent="0.35">
      <c r="T1193" s="44" t="s">
        <v>139</v>
      </c>
      <c r="U1193" s="50">
        <v>581</v>
      </c>
      <c r="V1193" s="50">
        <v>29038</v>
      </c>
      <c r="W1193" s="51">
        <v>0</v>
      </c>
      <c r="X1193" s="50">
        <v>0</v>
      </c>
    </row>
    <row r="1194" spans="20:24" x14ac:dyDescent="0.35">
      <c r="T1194" s="52" t="s">
        <v>97</v>
      </c>
      <c r="U1194" s="53">
        <v>581</v>
      </c>
      <c r="V1194" s="53">
        <v>29038</v>
      </c>
      <c r="W1194" s="54">
        <v>0</v>
      </c>
      <c r="X1194" s="53">
        <v>0</v>
      </c>
    </row>
    <row r="1195" spans="20:24" x14ac:dyDescent="0.35">
      <c r="T1195" s="55" t="s">
        <v>120</v>
      </c>
      <c r="U1195" s="56">
        <v>581</v>
      </c>
      <c r="V1195" s="56">
        <v>29038</v>
      </c>
      <c r="W1195" s="57">
        <v>0</v>
      </c>
      <c r="X1195" s="56">
        <v>0</v>
      </c>
    </row>
    <row r="1196" spans="20:24" x14ac:dyDescent="0.35">
      <c r="T1196" s="58" t="s">
        <v>184</v>
      </c>
      <c r="U1196" s="59">
        <v>164</v>
      </c>
      <c r="V1196" s="59">
        <v>7911</v>
      </c>
      <c r="W1196" s="60">
        <v>0</v>
      </c>
      <c r="X1196" s="59">
        <v>0</v>
      </c>
    </row>
    <row r="1197" spans="20:24" x14ac:dyDescent="0.35">
      <c r="T1197" s="58" t="s">
        <v>185</v>
      </c>
      <c r="U1197" s="59">
        <v>417</v>
      </c>
      <c r="V1197" s="59">
        <v>21127</v>
      </c>
      <c r="W1197" s="60">
        <v>0</v>
      </c>
      <c r="X1197" s="59">
        <v>0</v>
      </c>
    </row>
    <row r="1198" spans="20:24" x14ac:dyDescent="0.35">
      <c r="T1198" s="42" t="s">
        <v>40</v>
      </c>
      <c r="U1198" s="48">
        <v>210371</v>
      </c>
      <c r="V1198" s="48">
        <v>6045687</v>
      </c>
      <c r="W1198" s="49">
        <v>36489</v>
      </c>
      <c r="X1198" s="48">
        <v>2336688</v>
      </c>
    </row>
    <row r="1199" spans="20:24" x14ac:dyDescent="0.35">
      <c r="T1199" s="44" t="s">
        <v>136</v>
      </c>
      <c r="U1199" s="50">
        <v>23749</v>
      </c>
      <c r="V1199" s="50">
        <v>3302312</v>
      </c>
      <c r="W1199" s="51">
        <v>2135</v>
      </c>
      <c r="X1199" s="50">
        <v>544628</v>
      </c>
    </row>
    <row r="1200" spans="20:24" x14ac:dyDescent="0.35">
      <c r="T1200" s="52" t="s">
        <v>70</v>
      </c>
      <c r="U1200" s="53">
        <v>982</v>
      </c>
      <c r="V1200" s="53">
        <v>646627</v>
      </c>
      <c r="W1200" s="54">
        <v>14</v>
      </c>
      <c r="X1200" s="53">
        <v>9434</v>
      </c>
    </row>
    <row r="1201" spans="20:24" x14ac:dyDescent="0.35">
      <c r="T1201" s="55" t="s">
        <v>75</v>
      </c>
      <c r="U1201" s="56">
        <v>982</v>
      </c>
      <c r="V1201" s="56">
        <v>646627</v>
      </c>
      <c r="W1201" s="57">
        <v>14</v>
      </c>
      <c r="X1201" s="56">
        <v>9434</v>
      </c>
    </row>
    <row r="1202" spans="20:24" x14ac:dyDescent="0.35">
      <c r="T1202" s="58" t="s">
        <v>142</v>
      </c>
      <c r="U1202" s="59">
        <v>982</v>
      </c>
      <c r="V1202" s="59">
        <v>646627</v>
      </c>
      <c r="W1202" s="60">
        <v>14</v>
      </c>
      <c r="X1202" s="59">
        <v>9434</v>
      </c>
    </row>
    <row r="1203" spans="20:24" x14ac:dyDescent="0.35">
      <c r="T1203" s="52" t="s">
        <v>71</v>
      </c>
      <c r="U1203" s="53">
        <v>2805</v>
      </c>
      <c r="V1203" s="53">
        <v>2097227</v>
      </c>
      <c r="W1203" s="54">
        <v>55</v>
      </c>
      <c r="X1203" s="53">
        <v>44294</v>
      </c>
    </row>
    <row r="1204" spans="20:24" x14ac:dyDescent="0.35">
      <c r="T1204" s="55" t="s">
        <v>75</v>
      </c>
      <c r="U1204" s="56">
        <v>2805</v>
      </c>
      <c r="V1204" s="56">
        <v>2097227</v>
      </c>
      <c r="W1204" s="57">
        <v>55</v>
      </c>
      <c r="X1204" s="56">
        <v>44294</v>
      </c>
    </row>
    <row r="1205" spans="20:24" x14ac:dyDescent="0.35">
      <c r="T1205" s="58" t="s">
        <v>143</v>
      </c>
      <c r="U1205" s="59">
        <v>2641</v>
      </c>
      <c r="V1205" s="59">
        <v>1937309</v>
      </c>
      <c r="W1205" s="60">
        <v>55</v>
      </c>
      <c r="X1205" s="59">
        <v>44294</v>
      </c>
    </row>
    <row r="1206" spans="20:24" x14ac:dyDescent="0.35">
      <c r="T1206" s="58" t="s">
        <v>195</v>
      </c>
      <c r="U1206" s="59">
        <v>164</v>
      </c>
      <c r="V1206" s="59">
        <v>159918</v>
      </c>
      <c r="W1206" s="60">
        <v>0</v>
      </c>
      <c r="X1206" s="59">
        <v>0</v>
      </c>
    </row>
    <row r="1207" spans="20:24" x14ac:dyDescent="0.35">
      <c r="T1207" s="52" t="s">
        <v>76</v>
      </c>
      <c r="U1207" s="53">
        <v>1054</v>
      </c>
      <c r="V1207" s="53">
        <v>452333</v>
      </c>
      <c r="W1207" s="54">
        <v>1054</v>
      </c>
      <c r="X1207" s="53">
        <v>452333</v>
      </c>
    </row>
    <row r="1208" spans="20:24" x14ac:dyDescent="0.35">
      <c r="T1208" s="55" t="s">
        <v>75</v>
      </c>
      <c r="U1208" s="56">
        <v>1054</v>
      </c>
      <c r="V1208" s="56">
        <v>452333</v>
      </c>
      <c r="W1208" s="57">
        <v>1054</v>
      </c>
      <c r="X1208" s="56">
        <v>452333</v>
      </c>
    </row>
    <row r="1209" spans="20:24" x14ac:dyDescent="0.35">
      <c r="T1209" s="58" t="s">
        <v>144</v>
      </c>
      <c r="U1209" s="59">
        <v>96</v>
      </c>
      <c r="V1209" s="59">
        <v>51512</v>
      </c>
      <c r="W1209" s="60">
        <v>96</v>
      </c>
      <c r="X1209" s="59">
        <v>51512</v>
      </c>
    </row>
    <row r="1210" spans="20:24" x14ac:dyDescent="0.35">
      <c r="T1210" s="58" t="s">
        <v>145</v>
      </c>
      <c r="U1210" s="59">
        <v>294</v>
      </c>
      <c r="V1210" s="59">
        <v>165645</v>
      </c>
      <c r="W1210" s="60">
        <v>294</v>
      </c>
      <c r="X1210" s="59">
        <v>165645</v>
      </c>
    </row>
    <row r="1211" spans="20:24" x14ac:dyDescent="0.35">
      <c r="T1211" s="58" t="s">
        <v>197</v>
      </c>
      <c r="U1211" s="59">
        <v>225</v>
      </c>
      <c r="V1211" s="59">
        <v>92712</v>
      </c>
      <c r="W1211" s="60">
        <v>225</v>
      </c>
      <c r="X1211" s="59">
        <v>92712</v>
      </c>
    </row>
    <row r="1212" spans="20:24" x14ac:dyDescent="0.35">
      <c r="T1212" s="58" t="s">
        <v>198</v>
      </c>
      <c r="U1212" s="59">
        <v>439</v>
      </c>
      <c r="V1212" s="59">
        <v>142464</v>
      </c>
      <c r="W1212" s="60">
        <v>439</v>
      </c>
      <c r="X1212" s="59">
        <v>142464</v>
      </c>
    </row>
    <row r="1213" spans="20:24" x14ac:dyDescent="0.35">
      <c r="T1213" s="52" t="s">
        <v>78</v>
      </c>
      <c r="U1213" s="53">
        <v>1936</v>
      </c>
      <c r="V1213" s="53">
        <v>77232</v>
      </c>
      <c r="W1213" s="54">
        <v>230</v>
      </c>
      <c r="X1213" s="53">
        <v>37810</v>
      </c>
    </row>
    <row r="1214" spans="20:24" x14ac:dyDescent="0.35">
      <c r="T1214" s="55" t="s">
        <v>89</v>
      </c>
      <c r="U1214" s="56">
        <v>110</v>
      </c>
      <c r="V1214" s="56">
        <v>31782</v>
      </c>
      <c r="W1214" s="57">
        <v>109</v>
      </c>
      <c r="X1214" s="56">
        <v>31782</v>
      </c>
    </row>
    <row r="1215" spans="20:24" x14ac:dyDescent="0.35">
      <c r="T1215" s="58" t="s">
        <v>146</v>
      </c>
      <c r="U1215" s="59">
        <v>110</v>
      </c>
      <c r="V1215" s="59">
        <v>31782</v>
      </c>
      <c r="W1215" s="60">
        <v>109</v>
      </c>
      <c r="X1215" s="59">
        <v>31782</v>
      </c>
    </row>
    <row r="1216" spans="20:24" x14ac:dyDescent="0.35">
      <c r="T1216" s="55" t="s">
        <v>123</v>
      </c>
      <c r="U1216" s="56">
        <v>221</v>
      </c>
      <c r="V1216" s="56">
        <v>36428</v>
      </c>
      <c r="W1216" s="57">
        <v>86</v>
      </c>
      <c r="X1216" s="56">
        <v>4490</v>
      </c>
    </row>
    <row r="1217" spans="20:24" x14ac:dyDescent="0.35">
      <c r="T1217" s="58" t="s">
        <v>199</v>
      </c>
      <c r="U1217" s="59">
        <v>221</v>
      </c>
      <c r="V1217" s="59">
        <v>36428</v>
      </c>
      <c r="W1217" s="60">
        <v>86</v>
      </c>
      <c r="X1217" s="59">
        <v>4490</v>
      </c>
    </row>
    <row r="1218" spans="20:24" x14ac:dyDescent="0.35">
      <c r="T1218" s="55" t="s">
        <v>124</v>
      </c>
      <c r="U1218" s="56">
        <v>1605</v>
      </c>
      <c r="V1218" s="56">
        <v>9022</v>
      </c>
      <c r="W1218" s="57">
        <v>35</v>
      </c>
      <c r="X1218" s="56">
        <v>1538</v>
      </c>
    </row>
    <row r="1219" spans="20:24" x14ac:dyDescent="0.35">
      <c r="T1219" s="58" t="s">
        <v>213</v>
      </c>
      <c r="U1219" s="59">
        <v>1471</v>
      </c>
      <c r="V1219" s="59">
        <v>4413</v>
      </c>
      <c r="W1219" s="60">
        <v>0</v>
      </c>
      <c r="X1219" s="59">
        <v>0</v>
      </c>
    </row>
    <row r="1220" spans="20:24" x14ac:dyDescent="0.35">
      <c r="T1220" s="58" t="s">
        <v>200</v>
      </c>
      <c r="U1220" s="59">
        <v>134</v>
      </c>
      <c r="V1220" s="59">
        <v>4609</v>
      </c>
      <c r="W1220" s="60">
        <v>35</v>
      </c>
      <c r="X1220" s="59">
        <v>1538</v>
      </c>
    </row>
    <row r="1221" spans="20:24" x14ac:dyDescent="0.35">
      <c r="T1221" s="52" t="s">
        <v>141</v>
      </c>
      <c r="U1221" s="53">
        <v>16972</v>
      </c>
      <c r="V1221" s="53">
        <v>28893</v>
      </c>
      <c r="W1221" s="54">
        <v>782</v>
      </c>
      <c r="X1221" s="53">
        <v>757</v>
      </c>
    </row>
    <row r="1222" spans="20:24" x14ac:dyDescent="0.35">
      <c r="T1222" s="55" t="s">
        <v>125</v>
      </c>
      <c r="U1222" s="56">
        <v>5859</v>
      </c>
      <c r="V1222" s="56">
        <v>14042</v>
      </c>
      <c r="W1222" s="57">
        <v>0</v>
      </c>
      <c r="X1222" s="56">
        <v>0</v>
      </c>
    </row>
    <row r="1223" spans="20:24" x14ac:dyDescent="0.35">
      <c r="T1223" s="58" t="s">
        <v>244</v>
      </c>
      <c r="U1223" s="59">
        <v>45</v>
      </c>
      <c r="V1223" s="59">
        <v>1874</v>
      </c>
      <c r="W1223" s="60">
        <v>0</v>
      </c>
      <c r="X1223" s="59">
        <v>0</v>
      </c>
    </row>
    <row r="1224" spans="20:24" x14ac:dyDescent="0.35">
      <c r="T1224" s="58" t="s">
        <v>202</v>
      </c>
      <c r="U1224" s="59">
        <v>0</v>
      </c>
      <c r="V1224" s="59">
        <v>3693</v>
      </c>
      <c r="W1224" s="60">
        <v>0</v>
      </c>
      <c r="X1224" s="59">
        <v>0</v>
      </c>
    </row>
    <row r="1225" spans="20:24" x14ac:dyDescent="0.35">
      <c r="T1225" s="58" t="s">
        <v>221</v>
      </c>
      <c r="U1225" s="59">
        <v>2434</v>
      </c>
      <c r="V1225" s="59">
        <v>5095</v>
      </c>
      <c r="W1225" s="60">
        <v>0</v>
      </c>
      <c r="X1225" s="59">
        <v>0</v>
      </c>
    </row>
    <row r="1226" spans="20:24" x14ac:dyDescent="0.35">
      <c r="T1226" s="58" t="s">
        <v>222</v>
      </c>
      <c r="U1226" s="59">
        <v>585</v>
      </c>
      <c r="V1226" s="59">
        <v>585</v>
      </c>
      <c r="W1226" s="60">
        <v>0</v>
      </c>
      <c r="X1226" s="59">
        <v>0</v>
      </c>
    </row>
    <row r="1227" spans="20:24" x14ac:dyDescent="0.35">
      <c r="T1227" s="58" t="s">
        <v>224</v>
      </c>
      <c r="U1227" s="59">
        <v>2795</v>
      </c>
      <c r="V1227" s="59">
        <v>2795</v>
      </c>
      <c r="W1227" s="60">
        <v>0</v>
      </c>
      <c r="X1227" s="59">
        <v>0</v>
      </c>
    </row>
    <row r="1228" spans="20:24" x14ac:dyDescent="0.35">
      <c r="T1228" s="55" t="s">
        <v>126</v>
      </c>
      <c r="U1228" s="56">
        <v>11113</v>
      </c>
      <c r="V1228" s="56">
        <v>14851</v>
      </c>
      <c r="W1228" s="57">
        <v>782</v>
      </c>
      <c r="X1228" s="56">
        <v>757</v>
      </c>
    </row>
    <row r="1229" spans="20:24" x14ac:dyDescent="0.35">
      <c r="T1229" s="58" t="s">
        <v>262</v>
      </c>
      <c r="U1229" s="59">
        <v>40</v>
      </c>
      <c r="V1229" s="59">
        <v>650</v>
      </c>
      <c r="W1229" s="60">
        <v>0</v>
      </c>
      <c r="X1229" s="59">
        <v>0</v>
      </c>
    </row>
    <row r="1230" spans="20:24" x14ac:dyDescent="0.35">
      <c r="T1230" s="58" t="s">
        <v>263</v>
      </c>
      <c r="U1230" s="59">
        <v>742</v>
      </c>
      <c r="V1230" s="59">
        <v>742</v>
      </c>
      <c r="W1230" s="60">
        <v>0</v>
      </c>
      <c r="X1230" s="59">
        <v>0</v>
      </c>
    </row>
    <row r="1231" spans="20:24" x14ac:dyDescent="0.35">
      <c r="T1231" s="58" t="s">
        <v>205</v>
      </c>
      <c r="U1231" s="59">
        <v>0</v>
      </c>
      <c r="V1231" s="59">
        <v>2109</v>
      </c>
      <c r="W1231" s="60">
        <v>0</v>
      </c>
      <c r="X1231" s="59">
        <v>0</v>
      </c>
    </row>
    <row r="1232" spans="20:24" x14ac:dyDescent="0.35">
      <c r="T1232" s="58" t="s">
        <v>206</v>
      </c>
      <c r="U1232" s="59">
        <v>1001</v>
      </c>
      <c r="V1232" s="59">
        <v>2016</v>
      </c>
      <c r="W1232" s="60">
        <v>73</v>
      </c>
      <c r="X1232" s="59">
        <v>72</v>
      </c>
    </row>
    <row r="1233" spans="20:24" x14ac:dyDescent="0.35">
      <c r="T1233" s="58" t="s">
        <v>225</v>
      </c>
      <c r="U1233" s="59">
        <v>1831</v>
      </c>
      <c r="V1233" s="59">
        <v>1831</v>
      </c>
      <c r="W1233" s="60">
        <v>4</v>
      </c>
      <c r="X1233" s="59">
        <v>4</v>
      </c>
    </row>
    <row r="1234" spans="20:24" x14ac:dyDescent="0.35">
      <c r="T1234" s="58" t="s">
        <v>226</v>
      </c>
      <c r="U1234" s="59">
        <v>180</v>
      </c>
      <c r="V1234" s="59">
        <v>180</v>
      </c>
      <c r="W1234" s="60">
        <v>0</v>
      </c>
      <c r="X1234" s="59">
        <v>0</v>
      </c>
    </row>
    <row r="1235" spans="20:24" x14ac:dyDescent="0.35">
      <c r="T1235" s="58" t="s">
        <v>248</v>
      </c>
      <c r="U1235" s="59">
        <v>3309</v>
      </c>
      <c r="V1235" s="59">
        <v>3313</v>
      </c>
      <c r="W1235" s="60">
        <v>653</v>
      </c>
      <c r="X1235" s="59">
        <v>657</v>
      </c>
    </row>
    <row r="1236" spans="20:24" x14ac:dyDescent="0.35">
      <c r="T1236" s="58" t="s">
        <v>227</v>
      </c>
      <c r="U1236" s="59">
        <v>4010</v>
      </c>
      <c r="V1236" s="59">
        <v>4010</v>
      </c>
      <c r="W1236" s="60">
        <v>52</v>
      </c>
      <c r="X1236" s="59">
        <v>24</v>
      </c>
    </row>
    <row r="1237" spans="20:24" x14ac:dyDescent="0.35">
      <c r="T1237" s="44" t="s">
        <v>137</v>
      </c>
      <c r="U1237" s="50">
        <v>6111</v>
      </c>
      <c r="V1237" s="50">
        <v>99117</v>
      </c>
      <c r="W1237" s="51">
        <v>4729</v>
      </c>
      <c r="X1237" s="50">
        <v>77561</v>
      </c>
    </row>
    <row r="1238" spans="20:24" x14ac:dyDescent="0.35">
      <c r="T1238" s="52" t="s">
        <v>83</v>
      </c>
      <c r="U1238" s="53">
        <v>6111</v>
      </c>
      <c r="V1238" s="53">
        <v>99117</v>
      </c>
      <c r="W1238" s="54">
        <v>4729</v>
      </c>
      <c r="X1238" s="53">
        <v>77561</v>
      </c>
    </row>
    <row r="1239" spans="20:24" x14ac:dyDescent="0.35">
      <c r="T1239" s="55" t="s">
        <v>75</v>
      </c>
      <c r="U1239" s="56">
        <v>6111</v>
      </c>
      <c r="V1239" s="56">
        <v>99117</v>
      </c>
      <c r="W1239" s="57">
        <v>4729</v>
      </c>
      <c r="X1239" s="56">
        <v>77561</v>
      </c>
    </row>
    <row r="1240" spans="20:24" x14ac:dyDescent="0.35">
      <c r="T1240" s="58" t="s">
        <v>216</v>
      </c>
      <c r="U1240" s="59">
        <v>488</v>
      </c>
      <c r="V1240" s="59">
        <v>1614</v>
      </c>
      <c r="W1240" s="60">
        <v>120</v>
      </c>
      <c r="X1240" s="59">
        <v>510</v>
      </c>
    </row>
    <row r="1241" spans="20:24" x14ac:dyDescent="0.35">
      <c r="T1241" s="58" t="s">
        <v>148</v>
      </c>
      <c r="U1241" s="59">
        <v>186</v>
      </c>
      <c r="V1241" s="59">
        <v>186</v>
      </c>
      <c r="W1241" s="60">
        <v>109</v>
      </c>
      <c r="X1241" s="59">
        <v>109</v>
      </c>
    </row>
    <row r="1242" spans="20:24" x14ac:dyDescent="0.35">
      <c r="T1242" s="58" t="s">
        <v>149</v>
      </c>
      <c r="U1242" s="59">
        <v>5375</v>
      </c>
      <c r="V1242" s="59">
        <v>16003</v>
      </c>
      <c r="W1242" s="60">
        <v>4468</v>
      </c>
      <c r="X1242" s="59">
        <v>13144</v>
      </c>
    </row>
    <row r="1243" spans="20:24" x14ac:dyDescent="0.35">
      <c r="T1243" s="58" t="s">
        <v>150</v>
      </c>
      <c r="U1243" s="59">
        <v>0</v>
      </c>
      <c r="V1243" s="59">
        <v>67447</v>
      </c>
      <c r="W1243" s="60">
        <v>0</v>
      </c>
      <c r="X1243" s="59">
        <v>51061</v>
      </c>
    </row>
    <row r="1244" spans="20:24" x14ac:dyDescent="0.35">
      <c r="T1244" s="58" t="s">
        <v>151</v>
      </c>
      <c r="U1244" s="59">
        <v>0</v>
      </c>
      <c r="V1244" s="59">
        <v>8253</v>
      </c>
      <c r="W1244" s="60">
        <v>0</v>
      </c>
      <c r="X1244" s="59">
        <v>8139</v>
      </c>
    </row>
    <row r="1245" spans="20:24" x14ac:dyDescent="0.35">
      <c r="T1245" s="58" t="s">
        <v>152</v>
      </c>
      <c r="U1245" s="59">
        <v>0</v>
      </c>
      <c r="V1245" s="59">
        <v>4930</v>
      </c>
      <c r="W1245" s="60">
        <v>0</v>
      </c>
      <c r="X1245" s="59">
        <v>4198</v>
      </c>
    </row>
    <row r="1246" spans="20:24" x14ac:dyDescent="0.35">
      <c r="T1246" s="58" t="s">
        <v>228</v>
      </c>
      <c r="U1246" s="59">
        <v>0</v>
      </c>
      <c r="V1246" s="59">
        <v>622</v>
      </c>
      <c r="W1246" s="60">
        <v>0</v>
      </c>
      <c r="X1246" s="59">
        <v>368</v>
      </c>
    </row>
    <row r="1247" spans="20:24" x14ac:dyDescent="0.35">
      <c r="T1247" s="58" t="s">
        <v>153</v>
      </c>
      <c r="U1247" s="59">
        <v>62</v>
      </c>
      <c r="V1247" s="59">
        <v>62</v>
      </c>
      <c r="W1247" s="60">
        <v>32</v>
      </c>
      <c r="X1247" s="59">
        <v>32</v>
      </c>
    </row>
    <row r="1248" spans="20:24" x14ac:dyDescent="0.35">
      <c r="T1248" s="44" t="s">
        <v>138</v>
      </c>
      <c r="U1248" s="50">
        <v>70032</v>
      </c>
      <c r="V1248" s="50">
        <v>2205671</v>
      </c>
      <c r="W1248" s="51">
        <v>9622</v>
      </c>
      <c r="X1248" s="50">
        <v>1650434</v>
      </c>
    </row>
    <row r="1249" spans="20:24" x14ac:dyDescent="0.35">
      <c r="T1249" s="52" t="s">
        <v>85</v>
      </c>
      <c r="U1249" s="53">
        <v>31740</v>
      </c>
      <c r="V1249" s="53">
        <v>1355961</v>
      </c>
      <c r="W1249" s="54">
        <v>421</v>
      </c>
      <c r="X1249" s="53">
        <v>1151642</v>
      </c>
    </row>
    <row r="1250" spans="20:24" x14ac:dyDescent="0.35">
      <c r="T1250" s="55" t="s">
        <v>114</v>
      </c>
      <c r="U1250" s="56">
        <v>993</v>
      </c>
      <c r="V1250" s="56">
        <v>27402</v>
      </c>
      <c r="W1250" s="57">
        <v>63</v>
      </c>
      <c r="X1250" s="56">
        <v>23556</v>
      </c>
    </row>
    <row r="1251" spans="20:24" x14ac:dyDescent="0.35">
      <c r="T1251" s="58" t="s">
        <v>154</v>
      </c>
      <c r="U1251" s="59">
        <v>0</v>
      </c>
      <c r="V1251" s="59">
        <v>12207</v>
      </c>
      <c r="W1251" s="60">
        <v>0</v>
      </c>
      <c r="X1251" s="59">
        <v>11600</v>
      </c>
    </row>
    <row r="1252" spans="20:24" x14ac:dyDescent="0.35">
      <c r="T1252" s="58" t="s">
        <v>155</v>
      </c>
      <c r="U1252" s="59">
        <v>127</v>
      </c>
      <c r="V1252" s="59">
        <v>13310</v>
      </c>
      <c r="W1252" s="60">
        <v>63</v>
      </c>
      <c r="X1252" s="59">
        <v>11956</v>
      </c>
    </row>
    <row r="1253" spans="20:24" x14ac:dyDescent="0.35">
      <c r="T1253" s="58" t="s">
        <v>229</v>
      </c>
      <c r="U1253" s="59">
        <v>0</v>
      </c>
      <c r="V1253" s="59">
        <v>267</v>
      </c>
      <c r="W1253" s="60">
        <v>0</v>
      </c>
      <c r="X1253" s="59">
        <v>0</v>
      </c>
    </row>
    <row r="1254" spans="20:24" x14ac:dyDescent="0.35">
      <c r="T1254" s="58" t="s">
        <v>230</v>
      </c>
      <c r="U1254" s="59">
        <v>866</v>
      </c>
      <c r="V1254" s="59">
        <v>1618</v>
      </c>
      <c r="W1254" s="60">
        <v>0</v>
      </c>
      <c r="X1254" s="59">
        <v>0</v>
      </c>
    </row>
    <row r="1255" spans="20:24" x14ac:dyDescent="0.35">
      <c r="T1255" s="55" t="s">
        <v>115</v>
      </c>
      <c r="U1255" s="56">
        <v>4426</v>
      </c>
      <c r="V1255" s="56">
        <v>1043934</v>
      </c>
      <c r="W1255" s="57">
        <v>145</v>
      </c>
      <c r="X1255" s="56">
        <v>970069</v>
      </c>
    </row>
    <row r="1256" spans="20:24" x14ac:dyDescent="0.35">
      <c r="T1256" s="58" t="s">
        <v>156</v>
      </c>
      <c r="U1256" s="59">
        <v>0</v>
      </c>
      <c r="V1256" s="59">
        <v>979457</v>
      </c>
      <c r="W1256" s="60">
        <v>0</v>
      </c>
      <c r="X1256" s="59">
        <v>962433</v>
      </c>
    </row>
    <row r="1257" spans="20:24" x14ac:dyDescent="0.35">
      <c r="T1257" s="58" t="s">
        <v>157</v>
      </c>
      <c r="U1257" s="59">
        <v>1429</v>
      </c>
      <c r="V1257" s="59">
        <v>55795</v>
      </c>
      <c r="W1257" s="60">
        <v>117</v>
      </c>
      <c r="X1257" s="59">
        <v>7465</v>
      </c>
    </row>
    <row r="1258" spans="20:24" x14ac:dyDescent="0.35">
      <c r="T1258" s="58" t="s">
        <v>232</v>
      </c>
      <c r="U1258" s="59">
        <v>0</v>
      </c>
      <c r="V1258" s="59">
        <v>3451</v>
      </c>
      <c r="W1258" s="60">
        <v>0</v>
      </c>
      <c r="X1258" s="59">
        <v>35</v>
      </c>
    </row>
    <row r="1259" spans="20:24" x14ac:dyDescent="0.35">
      <c r="T1259" s="58" t="s">
        <v>234</v>
      </c>
      <c r="U1259" s="59">
        <v>587</v>
      </c>
      <c r="V1259" s="59">
        <v>2821</v>
      </c>
      <c r="W1259" s="60">
        <v>28</v>
      </c>
      <c r="X1259" s="59">
        <v>136</v>
      </c>
    </row>
    <row r="1260" spans="20:24" x14ac:dyDescent="0.35">
      <c r="T1260" s="58" t="s">
        <v>235</v>
      </c>
      <c r="U1260" s="59">
        <v>2410</v>
      </c>
      <c r="V1260" s="59">
        <v>2410</v>
      </c>
      <c r="W1260" s="60">
        <v>0</v>
      </c>
      <c r="X1260" s="59">
        <v>0</v>
      </c>
    </row>
    <row r="1261" spans="20:24" x14ac:dyDescent="0.35">
      <c r="T1261" s="55" t="s">
        <v>116</v>
      </c>
      <c r="U1261" s="56">
        <v>26321</v>
      </c>
      <c r="V1261" s="56">
        <v>284625</v>
      </c>
      <c r="W1261" s="57">
        <v>213</v>
      </c>
      <c r="X1261" s="56">
        <v>158017</v>
      </c>
    </row>
    <row r="1262" spans="20:24" x14ac:dyDescent="0.35">
      <c r="T1262" s="58" t="s">
        <v>158</v>
      </c>
      <c r="U1262" s="59">
        <v>0</v>
      </c>
      <c r="V1262" s="59">
        <v>180412</v>
      </c>
      <c r="W1262" s="60">
        <v>0</v>
      </c>
      <c r="X1262" s="59">
        <v>146882</v>
      </c>
    </row>
    <row r="1263" spans="20:24" x14ac:dyDescent="0.35">
      <c r="T1263" s="58" t="s">
        <v>159</v>
      </c>
      <c r="U1263" s="59">
        <v>2042</v>
      </c>
      <c r="V1263" s="59">
        <v>66942</v>
      </c>
      <c r="W1263" s="60">
        <v>132</v>
      </c>
      <c r="X1263" s="59">
        <v>10551</v>
      </c>
    </row>
    <row r="1264" spans="20:24" x14ac:dyDescent="0.35">
      <c r="T1264" s="58" t="s">
        <v>236</v>
      </c>
      <c r="U1264" s="59">
        <v>0</v>
      </c>
      <c r="V1264" s="59">
        <v>9150</v>
      </c>
      <c r="W1264" s="60">
        <v>0</v>
      </c>
      <c r="X1264" s="59">
        <v>55</v>
      </c>
    </row>
    <row r="1265" spans="20:24" x14ac:dyDescent="0.35">
      <c r="T1265" s="58" t="s">
        <v>160</v>
      </c>
      <c r="U1265" s="59">
        <v>594</v>
      </c>
      <c r="V1265" s="59">
        <v>4436</v>
      </c>
      <c r="W1265" s="60">
        <v>81</v>
      </c>
      <c r="X1265" s="59">
        <v>529</v>
      </c>
    </row>
    <row r="1266" spans="20:24" x14ac:dyDescent="0.35">
      <c r="T1266" s="58" t="s">
        <v>161</v>
      </c>
      <c r="U1266" s="59">
        <v>23685</v>
      </c>
      <c r="V1266" s="59">
        <v>23685</v>
      </c>
      <c r="W1266" s="60">
        <v>0</v>
      </c>
      <c r="X1266" s="59">
        <v>0</v>
      </c>
    </row>
    <row r="1267" spans="20:24" x14ac:dyDescent="0.35">
      <c r="T1267" s="52" t="s">
        <v>86</v>
      </c>
      <c r="U1267" s="53">
        <v>6928</v>
      </c>
      <c r="V1267" s="53">
        <v>176544</v>
      </c>
      <c r="W1267" s="54">
        <v>114</v>
      </c>
      <c r="X1267" s="53">
        <v>3401</v>
      </c>
    </row>
    <row r="1268" spans="20:24" x14ac:dyDescent="0.35">
      <c r="T1268" s="55" t="s">
        <v>75</v>
      </c>
      <c r="U1268" s="56">
        <v>6928</v>
      </c>
      <c r="V1268" s="56">
        <v>176544</v>
      </c>
      <c r="W1268" s="57">
        <v>114</v>
      </c>
      <c r="X1268" s="56">
        <v>3401</v>
      </c>
    </row>
    <row r="1269" spans="20:24" x14ac:dyDescent="0.35">
      <c r="T1269" s="58" t="s">
        <v>162</v>
      </c>
      <c r="U1269" s="59">
        <v>609</v>
      </c>
      <c r="V1269" s="59">
        <v>18281</v>
      </c>
      <c r="W1269" s="60">
        <v>36</v>
      </c>
      <c r="X1269" s="59">
        <v>752</v>
      </c>
    </row>
    <row r="1270" spans="20:24" x14ac:dyDescent="0.35">
      <c r="T1270" s="58" t="s">
        <v>207</v>
      </c>
      <c r="U1270" s="59">
        <v>0</v>
      </c>
      <c r="V1270" s="59">
        <v>2064</v>
      </c>
      <c r="W1270" s="60">
        <v>0</v>
      </c>
      <c r="X1270" s="59">
        <v>0</v>
      </c>
    </row>
    <row r="1271" spans="20:24" x14ac:dyDescent="0.35">
      <c r="T1271" s="58" t="s">
        <v>163</v>
      </c>
      <c r="U1271" s="59">
        <v>0</v>
      </c>
      <c r="V1271" s="59">
        <v>121495</v>
      </c>
      <c r="W1271" s="60">
        <v>0</v>
      </c>
      <c r="X1271" s="59">
        <v>1250</v>
      </c>
    </row>
    <row r="1272" spans="20:24" x14ac:dyDescent="0.35">
      <c r="T1272" s="58" t="s">
        <v>164</v>
      </c>
      <c r="U1272" s="59">
        <v>1912</v>
      </c>
      <c r="V1272" s="59">
        <v>7909</v>
      </c>
      <c r="W1272" s="60">
        <v>76</v>
      </c>
      <c r="X1272" s="59">
        <v>394</v>
      </c>
    </row>
    <row r="1273" spans="20:24" x14ac:dyDescent="0.35">
      <c r="T1273" s="58" t="s">
        <v>208</v>
      </c>
      <c r="U1273" s="59">
        <v>4407</v>
      </c>
      <c r="V1273" s="59">
        <v>4407</v>
      </c>
      <c r="W1273" s="60">
        <v>2</v>
      </c>
      <c r="X1273" s="59">
        <v>2</v>
      </c>
    </row>
    <row r="1274" spans="20:24" x14ac:dyDescent="0.35">
      <c r="T1274" s="58" t="s">
        <v>165</v>
      </c>
      <c r="U1274" s="59">
        <v>0</v>
      </c>
      <c r="V1274" s="59">
        <v>22388</v>
      </c>
      <c r="W1274" s="60">
        <v>0</v>
      </c>
      <c r="X1274" s="59">
        <v>1003</v>
      </c>
    </row>
    <row r="1275" spans="20:24" x14ac:dyDescent="0.35">
      <c r="T1275" s="52" t="s">
        <v>87</v>
      </c>
      <c r="U1275" s="53">
        <v>7319</v>
      </c>
      <c r="V1275" s="53">
        <v>401071</v>
      </c>
      <c r="W1275" s="54">
        <v>330</v>
      </c>
      <c r="X1275" s="53">
        <v>309533</v>
      </c>
    </row>
    <row r="1276" spans="20:24" x14ac:dyDescent="0.35">
      <c r="T1276" s="55" t="s">
        <v>75</v>
      </c>
      <c r="U1276" s="56">
        <v>7319</v>
      </c>
      <c r="V1276" s="56">
        <v>401071</v>
      </c>
      <c r="W1276" s="57">
        <v>330</v>
      </c>
      <c r="X1276" s="56">
        <v>309533</v>
      </c>
    </row>
    <row r="1277" spans="20:24" x14ac:dyDescent="0.35">
      <c r="T1277" s="58" t="s">
        <v>166</v>
      </c>
      <c r="U1277" s="59">
        <v>0</v>
      </c>
      <c r="V1277" s="59">
        <v>320786</v>
      </c>
      <c r="W1277" s="60">
        <v>0</v>
      </c>
      <c r="X1277" s="59">
        <v>298251</v>
      </c>
    </row>
    <row r="1278" spans="20:24" x14ac:dyDescent="0.35">
      <c r="T1278" s="58" t="s">
        <v>167</v>
      </c>
      <c r="U1278" s="59">
        <v>1447</v>
      </c>
      <c r="V1278" s="59">
        <v>61872</v>
      </c>
      <c r="W1278" s="60">
        <v>176</v>
      </c>
      <c r="X1278" s="59">
        <v>9116</v>
      </c>
    </row>
    <row r="1279" spans="20:24" x14ac:dyDescent="0.35">
      <c r="T1279" s="58" t="s">
        <v>238</v>
      </c>
      <c r="U1279" s="59">
        <v>0</v>
      </c>
      <c r="V1279" s="59">
        <v>5826</v>
      </c>
      <c r="W1279" s="60">
        <v>0</v>
      </c>
      <c r="X1279" s="59">
        <v>373</v>
      </c>
    </row>
    <row r="1280" spans="20:24" x14ac:dyDescent="0.35">
      <c r="T1280" s="58" t="s">
        <v>239</v>
      </c>
      <c r="U1280" s="59">
        <v>0</v>
      </c>
      <c r="V1280" s="59">
        <v>4400</v>
      </c>
      <c r="W1280" s="60">
        <v>0</v>
      </c>
      <c r="X1280" s="59">
        <v>1300</v>
      </c>
    </row>
    <row r="1281" spans="20:24" x14ac:dyDescent="0.35">
      <c r="T1281" s="58" t="s">
        <v>168</v>
      </c>
      <c r="U1281" s="59">
        <v>513</v>
      </c>
      <c r="V1281" s="59">
        <v>2813</v>
      </c>
      <c r="W1281" s="60">
        <v>154</v>
      </c>
      <c r="X1281" s="59">
        <v>493</v>
      </c>
    </row>
    <row r="1282" spans="20:24" x14ac:dyDescent="0.35">
      <c r="T1282" s="58" t="s">
        <v>240</v>
      </c>
      <c r="U1282" s="59">
        <v>5359</v>
      </c>
      <c r="V1282" s="59">
        <v>5374</v>
      </c>
      <c r="W1282" s="60">
        <v>0</v>
      </c>
      <c r="X1282" s="59">
        <v>0</v>
      </c>
    </row>
    <row r="1283" spans="20:24" x14ac:dyDescent="0.35">
      <c r="T1283" s="52" t="s">
        <v>90</v>
      </c>
      <c r="U1283" s="53">
        <v>11531</v>
      </c>
      <c r="V1283" s="53">
        <v>67698</v>
      </c>
      <c r="W1283" s="54">
        <v>355</v>
      </c>
      <c r="X1283" s="53">
        <v>33093</v>
      </c>
    </row>
    <row r="1284" spans="20:24" x14ac:dyDescent="0.35">
      <c r="T1284" s="55" t="s">
        <v>75</v>
      </c>
      <c r="U1284" s="56">
        <v>11531</v>
      </c>
      <c r="V1284" s="56">
        <v>67698</v>
      </c>
      <c r="W1284" s="57">
        <v>355</v>
      </c>
      <c r="X1284" s="56">
        <v>33093</v>
      </c>
    </row>
    <row r="1285" spans="20:24" x14ac:dyDescent="0.35">
      <c r="T1285" s="58" t="s">
        <v>169</v>
      </c>
      <c r="U1285" s="59">
        <v>0</v>
      </c>
      <c r="V1285" s="59">
        <v>30667</v>
      </c>
      <c r="W1285" s="60">
        <v>0</v>
      </c>
      <c r="X1285" s="59">
        <v>30667</v>
      </c>
    </row>
    <row r="1286" spans="20:24" x14ac:dyDescent="0.35">
      <c r="T1286" s="58" t="s">
        <v>170</v>
      </c>
      <c r="U1286" s="59">
        <v>262</v>
      </c>
      <c r="V1286" s="59">
        <v>7284</v>
      </c>
      <c r="W1286" s="60">
        <v>41</v>
      </c>
      <c r="X1286" s="59">
        <v>1643</v>
      </c>
    </row>
    <row r="1287" spans="20:24" x14ac:dyDescent="0.35">
      <c r="T1287" s="58" t="s">
        <v>171</v>
      </c>
      <c r="U1287" s="59">
        <v>0</v>
      </c>
      <c r="V1287" s="59">
        <v>10376</v>
      </c>
      <c r="W1287" s="60">
        <v>0</v>
      </c>
      <c r="X1287" s="59">
        <v>159</v>
      </c>
    </row>
    <row r="1288" spans="20:24" x14ac:dyDescent="0.35">
      <c r="T1288" s="58" t="s">
        <v>172</v>
      </c>
      <c r="U1288" s="59">
        <v>0</v>
      </c>
      <c r="V1288" s="59">
        <v>3524</v>
      </c>
      <c r="W1288" s="60">
        <v>0</v>
      </c>
      <c r="X1288" s="59">
        <v>0</v>
      </c>
    </row>
    <row r="1289" spans="20:24" x14ac:dyDescent="0.35">
      <c r="T1289" s="58" t="s">
        <v>173</v>
      </c>
      <c r="U1289" s="59">
        <v>0</v>
      </c>
      <c r="V1289" s="59">
        <v>515</v>
      </c>
      <c r="W1289" s="60">
        <v>0</v>
      </c>
      <c r="X1289" s="59">
        <v>0</v>
      </c>
    </row>
    <row r="1290" spans="20:24" x14ac:dyDescent="0.35">
      <c r="T1290" s="58" t="s">
        <v>174</v>
      </c>
      <c r="U1290" s="59">
        <v>691</v>
      </c>
      <c r="V1290" s="59">
        <v>4754</v>
      </c>
      <c r="W1290" s="60">
        <v>66</v>
      </c>
      <c r="X1290" s="59">
        <v>459</v>
      </c>
    </row>
    <row r="1291" spans="20:24" x14ac:dyDescent="0.35">
      <c r="T1291" s="58" t="s">
        <v>209</v>
      </c>
      <c r="U1291" s="59">
        <v>10578</v>
      </c>
      <c r="V1291" s="59">
        <v>10578</v>
      </c>
      <c r="W1291" s="60">
        <v>248</v>
      </c>
      <c r="X1291" s="59">
        <v>165</v>
      </c>
    </row>
    <row r="1292" spans="20:24" x14ac:dyDescent="0.35">
      <c r="T1292" s="52" t="s">
        <v>91</v>
      </c>
      <c r="U1292" s="53">
        <v>4510</v>
      </c>
      <c r="V1292" s="53">
        <v>55203</v>
      </c>
      <c r="W1292" s="54">
        <v>401</v>
      </c>
      <c r="X1292" s="53">
        <v>3571</v>
      </c>
    </row>
    <row r="1293" spans="20:24" x14ac:dyDescent="0.35">
      <c r="T1293" s="55" t="s">
        <v>75</v>
      </c>
      <c r="U1293" s="56">
        <v>4510</v>
      </c>
      <c r="V1293" s="56">
        <v>55203</v>
      </c>
      <c r="W1293" s="57">
        <v>401</v>
      </c>
      <c r="X1293" s="56">
        <v>3571</v>
      </c>
    </row>
    <row r="1294" spans="20:24" x14ac:dyDescent="0.35">
      <c r="T1294" s="58" t="s">
        <v>175</v>
      </c>
      <c r="U1294" s="59">
        <v>152</v>
      </c>
      <c r="V1294" s="59">
        <v>4004</v>
      </c>
      <c r="W1294" s="60">
        <v>22</v>
      </c>
      <c r="X1294" s="59">
        <v>486</v>
      </c>
    </row>
    <row r="1295" spans="20:24" x14ac:dyDescent="0.35">
      <c r="T1295" s="58" t="s">
        <v>176</v>
      </c>
      <c r="U1295" s="59">
        <v>0</v>
      </c>
      <c r="V1295" s="59">
        <v>11473</v>
      </c>
      <c r="W1295" s="60">
        <v>0</v>
      </c>
      <c r="X1295" s="59">
        <v>1183</v>
      </c>
    </row>
    <row r="1296" spans="20:24" x14ac:dyDescent="0.35">
      <c r="T1296" s="58" t="s">
        <v>177</v>
      </c>
      <c r="U1296" s="59">
        <v>0</v>
      </c>
      <c r="V1296" s="59">
        <v>28920</v>
      </c>
      <c r="W1296" s="60">
        <v>0</v>
      </c>
      <c r="X1296" s="59">
        <v>1330</v>
      </c>
    </row>
    <row r="1297" spans="20:24" x14ac:dyDescent="0.35">
      <c r="T1297" s="58" t="s">
        <v>264</v>
      </c>
      <c r="U1297" s="59">
        <v>0</v>
      </c>
      <c r="V1297" s="59">
        <v>4849</v>
      </c>
      <c r="W1297" s="60">
        <v>0</v>
      </c>
      <c r="X1297" s="59">
        <v>0</v>
      </c>
    </row>
    <row r="1298" spans="20:24" x14ac:dyDescent="0.35">
      <c r="T1298" s="58" t="s">
        <v>178</v>
      </c>
      <c r="U1298" s="59">
        <v>355</v>
      </c>
      <c r="V1298" s="59">
        <v>1980</v>
      </c>
      <c r="W1298" s="60">
        <v>65</v>
      </c>
      <c r="X1298" s="59">
        <v>264</v>
      </c>
    </row>
    <row r="1299" spans="20:24" x14ac:dyDescent="0.35">
      <c r="T1299" s="58" t="s">
        <v>246</v>
      </c>
      <c r="U1299" s="59">
        <v>4003</v>
      </c>
      <c r="V1299" s="59">
        <v>3977</v>
      </c>
      <c r="W1299" s="60">
        <v>314</v>
      </c>
      <c r="X1299" s="59">
        <v>308</v>
      </c>
    </row>
    <row r="1300" spans="20:24" x14ac:dyDescent="0.35">
      <c r="T1300" s="52" t="s">
        <v>93</v>
      </c>
      <c r="U1300" s="53">
        <v>8004</v>
      </c>
      <c r="V1300" s="53">
        <v>149194</v>
      </c>
      <c r="W1300" s="54">
        <v>8001</v>
      </c>
      <c r="X1300" s="53">
        <v>149194</v>
      </c>
    </row>
    <row r="1301" spans="20:24" x14ac:dyDescent="0.35">
      <c r="T1301" s="55" t="s">
        <v>75</v>
      </c>
      <c r="U1301" s="56">
        <v>8004</v>
      </c>
      <c r="V1301" s="56">
        <v>149194</v>
      </c>
      <c r="W1301" s="57">
        <v>8001</v>
      </c>
      <c r="X1301" s="56">
        <v>149194</v>
      </c>
    </row>
    <row r="1302" spans="20:24" x14ac:dyDescent="0.35">
      <c r="T1302" s="58" t="s">
        <v>179</v>
      </c>
      <c r="U1302" s="59">
        <v>0</v>
      </c>
      <c r="V1302" s="59">
        <v>115583</v>
      </c>
      <c r="W1302" s="60">
        <v>0</v>
      </c>
      <c r="X1302" s="59">
        <v>115583</v>
      </c>
    </row>
    <row r="1303" spans="20:24" x14ac:dyDescent="0.35">
      <c r="T1303" s="58" t="s">
        <v>180</v>
      </c>
      <c r="U1303" s="59">
        <v>6428</v>
      </c>
      <c r="V1303" s="59">
        <v>29441</v>
      </c>
      <c r="W1303" s="60">
        <v>6425</v>
      </c>
      <c r="X1303" s="59">
        <v>29441</v>
      </c>
    </row>
    <row r="1304" spans="20:24" x14ac:dyDescent="0.35">
      <c r="T1304" s="58" t="s">
        <v>181</v>
      </c>
      <c r="U1304" s="59">
        <v>1576</v>
      </c>
      <c r="V1304" s="59">
        <v>4170</v>
      </c>
      <c r="W1304" s="60">
        <v>1576</v>
      </c>
      <c r="X1304" s="59">
        <v>4170</v>
      </c>
    </row>
    <row r="1305" spans="20:24" x14ac:dyDescent="0.35">
      <c r="T1305" s="44" t="s">
        <v>139</v>
      </c>
      <c r="U1305" s="50">
        <v>77526</v>
      </c>
      <c r="V1305" s="50">
        <v>336112</v>
      </c>
      <c r="W1305" s="51">
        <v>28</v>
      </c>
      <c r="X1305" s="50">
        <v>469</v>
      </c>
    </row>
    <row r="1306" spans="20:24" x14ac:dyDescent="0.35">
      <c r="T1306" s="52" t="s">
        <v>97</v>
      </c>
      <c r="U1306" s="53">
        <v>8129</v>
      </c>
      <c r="V1306" s="53">
        <v>249766</v>
      </c>
      <c r="W1306" s="54">
        <v>28</v>
      </c>
      <c r="X1306" s="53">
        <v>469</v>
      </c>
    </row>
    <row r="1307" spans="20:24" x14ac:dyDescent="0.35">
      <c r="T1307" s="55" t="s">
        <v>118</v>
      </c>
      <c r="U1307" s="56">
        <v>1604</v>
      </c>
      <c r="V1307" s="56">
        <v>5775</v>
      </c>
      <c r="W1307" s="57">
        <v>0</v>
      </c>
      <c r="X1307" s="56">
        <v>104</v>
      </c>
    </row>
    <row r="1308" spans="20:24" x14ac:dyDescent="0.35">
      <c r="T1308" s="58" t="s">
        <v>182</v>
      </c>
      <c r="U1308" s="59">
        <v>1201</v>
      </c>
      <c r="V1308" s="59">
        <v>5372</v>
      </c>
      <c r="W1308" s="60">
        <v>0</v>
      </c>
      <c r="X1308" s="59">
        <v>104</v>
      </c>
    </row>
    <row r="1309" spans="20:24" x14ac:dyDescent="0.35">
      <c r="T1309" s="58" t="s">
        <v>183</v>
      </c>
      <c r="U1309" s="59">
        <v>403</v>
      </c>
      <c r="V1309" s="59">
        <v>403</v>
      </c>
      <c r="W1309" s="60">
        <v>0</v>
      </c>
      <c r="X1309" s="59">
        <v>0</v>
      </c>
    </row>
    <row r="1310" spans="20:24" x14ac:dyDescent="0.35">
      <c r="T1310" s="55" t="s">
        <v>120</v>
      </c>
      <c r="U1310" s="56">
        <v>6525</v>
      </c>
      <c r="V1310" s="56">
        <v>243991</v>
      </c>
      <c r="W1310" s="57">
        <v>28</v>
      </c>
      <c r="X1310" s="56">
        <v>365</v>
      </c>
    </row>
    <row r="1311" spans="20:24" x14ac:dyDescent="0.35">
      <c r="T1311" s="58" t="s">
        <v>184</v>
      </c>
      <c r="U1311" s="59">
        <v>889</v>
      </c>
      <c r="V1311" s="59">
        <v>40191</v>
      </c>
      <c r="W1311" s="60">
        <v>11</v>
      </c>
      <c r="X1311" s="59">
        <v>342</v>
      </c>
    </row>
    <row r="1312" spans="20:24" x14ac:dyDescent="0.35">
      <c r="T1312" s="58" t="s">
        <v>185</v>
      </c>
      <c r="U1312" s="59">
        <v>5509</v>
      </c>
      <c r="V1312" s="59">
        <v>201315</v>
      </c>
      <c r="W1312" s="60">
        <v>17</v>
      </c>
      <c r="X1312" s="59">
        <v>23</v>
      </c>
    </row>
    <row r="1313" spans="20:24" x14ac:dyDescent="0.35">
      <c r="T1313" s="58" t="s">
        <v>210</v>
      </c>
      <c r="U1313" s="59">
        <v>127</v>
      </c>
      <c r="V1313" s="59">
        <v>2485</v>
      </c>
      <c r="W1313" s="60">
        <v>0</v>
      </c>
      <c r="X1313" s="59">
        <v>0</v>
      </c>
    </row>
    <row r="1314" spans="20:24" x14ac:dyDescent="0.35">
      <c r="T1314" s="52" t="s">
        <v>99</v>
      </c>
      <c r="U1314" s="53">
        <v>2443</v>
      </c>
      <c r="V1314" s="53">
        <v>11950</v>
      </c>
      <c r="W1314" s="54">
        <v>0</v>
      </c>
      <c r="X1314" s="53">
        <v>0</v>
      </c>
    </row>
    <row r="1315" spans="20:24" x14ac:dyDescent="0.35">
      <c r="T1315" s="55" t="s">
        <v>75</v>
      </c>
      <c r="U1315" s="56">
        <v>2443</v>
      </c>
      <c r="V1315" s="56">
        <v>11950</v>
      </c>
      <c r="W1315" s="57">
        <v>0</v>
      </c>
      <c r="X1315" s="56">
        <v>0</v>
      </c>
    </row>
    <row r="1316" spans="20:24" x14ac:dyDescent="0.35">
      <c r="T1316" s="58" t="s">
        <v>187</v>
      </c>
      <c r="U1316" s="59">
        <v>2443</v>
      </c>
      <c r="V1316" s="59">
        <v>11950</v>
      </c>
      <c r="W1316" s="60">
        <v>0</v>
      </c>
      <c r="X1316" s="59">
        <v>0</v>
      </c>
    </row>
    <row r="1317" spans="20:24" x14ac:dyDescent="0.35">
      <c r="T1317" s="52" t="s">
        <v>101</v>
      </c>
      <c r="U1317" s="53">
        <v>66954</v>
      </c>
      <c r="V1317" s="53">
        <v>74396</v>
      </c>
      <c r="W1317" s="54">
        <v>0</v>
      </c>
      <c r="X1317" s="53">
        <v>0</v>
      </c>
    </row>
    <row r="1318" spans="20:24" x14ac:dyDescent="0.35">
      <c r="T1318" s="55" t="s">
        <v>121</v>
      </c>
      <c r="U1318" s="56">
        <v>4490</v>
      </c>
      <c r="V1318" s="56">
        <v>11932</v>
      </c>
      <c r="W1318" s="57">
        <v>0</v>
      </c>
      <c r="X1318" s="56">
        <v>0</v>
      </c>
    </row>
    <row r="1319" spans="20:24" x14ac:dyDescent="0.35">
      <c r="T1319" s="58" t="s">
        <v>188</v>
      </c>
      <c r="U1319" s="59">
        <v>2940</v>
      </c>
      <c r="V1319" s="59">
        <v>10383</v>
      </c>
      <c r="W1319" s="60">
        <v>0</v>
      </c>
      <c r="X1319" s="59">
        <v>0</v>
      </c>
    </row>
    <row r="1320" spans="20:24" x14ac:dyDescent="0.35">
      <c r="T1320" s="58" t="s">
        <v>189</v>
      </c>
      <c r="U1320" s="59">
        <v>1550</v>
      </c>
      <c r="V1320" s="59">
        <v>1549</v>
      </c>
      <c r="W1320" s="60">
        <v>0</v>
      </c>
      <c r="X1320" s="59">
        <v>0</v>
      </c>
    </row>
    <row r="1321" spans="20:24" x14ac:dyDescent="0.35">
      <c r="T1321" s="55" t="s">
        <v>127</v>
      </c>
      <c r="U1321" s="56">
        <v>62464</v>
      </c>
      <c r="V1321" s="56">
        <v>62464</v>
      </c>
      <c r="W1321" s="57">
        <v>0</v>
      </c>
      <c r="X1321" s="56">
        <v>0</v>
      </c>
    </row>
    <row r="1322" spans="20:24" x14ac:dyDescent="0.35">
      <c r="T1322" s="58" t="s">
        <v>241</v>
      </c>
      <c r="U1322" s="59">
        <v>62464</v>
      </c>
      <c r="V1322" s="59">
        <v>62464</v>
      </c>
      <c r="W1322" s="60">
        <v>0</v>
      </c>
      <c r="X1322" s="59">
        <v>0</v>
      </c>
    </row>
    <row r="1323" spans="20:24" x14ac:dyDescent="0.35">
      <c r="T1323" s="44" t="s">
        <v>140</v>
      </c>
      <c r="U1323" s="50">
        <v>32953</v>
      </c>
      <c r="V1323" s="50">
        <v>102475</v>
      </c>
      <c r="W1323" s="51">
        <v>19975</v>
      </c>
      <c r="X1323" s="50">
        <v>63596</v>
      </c>
    </row>
    <row r="1324" spans="20:24" x14ac:dyDescent="0.35">
      <c r="T1324" s="52" t="s">
        <v>104</v>
      </c>
      <c r="U1324" s="53">
        <v>30</v>
      </c>
      <c r="V1324" s="53">
        <v>90</v>
      </c>
      <c r="W1324" s="54">
        <v>30</v>
      </c>
      <c r="X1324" s="53">
        <v>90</v>
      </c>
    </row>
    <row r="1325" spans="20:24" x14ac:dyDescent="0.35">
      <c r="T1325" s="55" t="s">
        <v>75</v>
      </c>
      <c r="U1325" s="56">
        <v>30</v>
      </c>
      <c r="V1325" s="56">
        <v>90</v>
      </c>
      <c r="W1325" s="57">
        <v>30</v>
      </c>
      <c r="X1325" s="56">
        <v>90</v>
      </c>
    </row>
    <row r="1326" spans="20:24" x14ac:dyDescent="0.35">
      <c r="T1326" s="58" t="s">
        <v>220</v>
      </c>
      <c r="U1326" s="59">
        <v>30</v>
      </c>
      <c r="V1326" s="59">
        <v>90</v>
      </c>
      <c r="W1326" s="60">
        <v>30</v>
      </c>
      <c r="X1326" s="59">
        <v>90</v>
      </c>
    </row>
    <row r="1327" spans="20:24" x14ac:dyDescent="0.35">
      <c r="T1327" s="52" t="s">
        <v>106</v>
      </c>
      <c r="U1327" s="53">
        <v>1893</v>
      </c>
      <c r="V1327" s="53">
        <v>6660</v>
      </c>
      <c r="W1327" s="54">
        <v>255</v>
      </c>
      <c r="X1327" s="53">
        <v>1580</v>
      </c>
    </row>
    <row r="1328" spans="20:24" x14ac:dyDescent="0.35">
      <c r="T1328" s="55" t="s">
        <v>122</v>
      </c>
      <c r="U1328" s="56">
        <v>1893</v>
      </c>
      <c r="V1328" s="56">
        <v>6660</v>
      </c>
      <c r="W1328" s="57">
        <v>255</v>
      </c>
      <c r="X1328" s="56">
        <v>1580</v>
      </c>
    </row>
    <row r="1329" spans="20:24" x14ac:dyDescent="0.35">
      <c r="T1329" s="58" t="s">
        <v>252</v>
      </c>
      <c r="U1329" s="59">
        <v>25</v>
      </c>
      <c r="V1329" s="59">
        <v>364</v>
      </c>
      <c r="W1329" s="60">
        <v>0</v>
      </c>
      <c r="X1329" s="59">
        <v>0</v>
      </c>
    </row>
    <row r="1330" spans="20:24" x14ac:dyDescent="0.35">
      <c r="T1330" s="58" t="s">
        <v>253</v>
      </c>
      <c r="U1330" s="59">
        <v>508</v>
      </c>
      <c r="V1330" s="59">
        <v>508</v>
      </c>
      <c r="W1330" s="60">
        <v>56</v>
      </c>
      <c r="X1330" s="59">
        <v>56</v>
      </c>
    </row>
    <row r="1331" spans="20:24" x14ac:dyDescent="0.35">
      <c r="T1331" s="58" t="s">
        <v>254</v>
      </c>
      <c r="U1331" s="59">
        <v>737</v>
      </c>
      <c r="V1331" s="59">
        <v>2291</v>
      </c>
      <c r="W1331" s="60">
        <v>85</v>
      </c>
      <c r="X1331" s="59">
        <v>549</v>
      </c>
    </row>
    <row r="1332" spans="20:24" x14ac:dyDescent="0.35">
      <c r="T1332" s="58" t="s">
        <v>255</v>
      </c>
      <c r="U1332" s="59">
        <v>0</v>
      </c>
      <c r="V1332" s="59">
        <v>2874</v>
      </c>
      <c r="W1332" s="60">
        <v>0</v>
      </c>
      <c r="X1332" s="59">
        <v>861</v>
      </c>
    </row>
    <row r="1333" spans="20:24" x14ac:dyDescent="0.35">
      <c r="T1333" s="58" t="s">
        <v>256</v>
      </c>
      <c r="U1333" s="59">
        <v>623</v>
      </c>
      <c r="V1333" s="59">
        <v>623</v>
      </c>
      <c r="W1333" s="60">
        <v>114</v>
      </c>
      <c r="X1333" s="59">
        <v>114</v>
      </c>
    </row>
    <row r="1334" spans="20:24" x14ac:dyDescent="0.35">
      <c r="T1334" s="52" t="s">
        <v>108</v>
      </c>
      <c r="U1334" s="53">
        <v>31030</v>
      </c>
      <c r="V1334" s="53">
        <v>95725</v>
      </c>
      <c r="W1334" s="54">
        <v>19690</v>
      </c>
      <c r="X1334" s="53">
        <v>61926</v>
      </c>
    </row>
    <row r="1335" spans="20:24" x14ac:dyDescent="0.35">
      <c r="T1335" s="55" t="s">
        <v>75</v>
      </c>
      <c r="U1335" s="56">
        <v>31030</v>
      </c>
      <c r="V1335" s="56">
        <v>95725</v>
      </c>
      <c r="W1335" s="57">
        <v>19690</v>
      </c>
      <c r="X1335" s="56">
        <v>61926</v>
      </c>
    </row>
    <row r="1336" spans="20:24" x14ac:dyDescent="0.35">
      <c r="T1336" s="58" t="s">
        <v>257</v>
      </c>
      <c r="U1336" s="59">
        <v>0</v>
      </c>
      <c r="V1336" s="59">
        <v>452</v>
      </c>
      <c r="W1336" s="60">
        <v>0</v>
      </c>
      <c r="X1336" s="59">
        <v>140</v>
      </c>
    </row>
    <row r="1337" spans="20:24" x14ac:dyDescent="0.35">
      <c r="T1337" s="58" t="s">
        <v>190</v>
      </c>
      <c r="U1337" s="59">
        <v>0</v>
      </c>
      <c r="V1337" s="59">
        <v>551</v>
      </c>
      <c r="W1337" s="60">
        <v>0</v>
      </c>
      <c r="X1337" s="59">
        <v>470</v>
      </c>
    </row>
    <row r="1338" spans="20:24" x14ac:dyDescent="0.35">
      <c r="T1338" s="58" t="s">
        <v>191</v>
      </c>
      <c r="U1338" s="59">
        <v>160</v>
      </c>
      <c r="V1338" s="59">
        <v>7800</v>
      </c>
      <c r="W1338" s="60">
        <v>65</v>
      </c>
      <c r="X1338" s="59">
        <v>1431</v>
      </c>
    </row>
    <row r="1339" spans="20:24" x14ac:dyDescent="0.35">
      <c r="T1339" s="58" t="s">
        <v>192</v>
      </c>
      <c r="U1339" s="59">
        <v>17229</v>
      </c>
      <c r="V1339" s="59">
        <v>18996</v>
      </c>
      <c r="W1339" s="60">
        <v>10838</v>
      </c>
      <c r="X1339" s="59">
        <v>11658</v>
      </c>
    </row>
    <row r="1340" spans="20:24" x14ac:dyDescent="0.35">
      <c r="T1340" s="58" t="s">
        <v>193</v>
      </c>
      <c r="U1340" s="59">
        <v>8105</v>
      </c>
      <c r="V1340" s="59">
        <v>26123</v>
      </c>
      <c r="W1340" s="60">
        <v>5441</v>
      </c>
      <c r="X1340" s="59">
        <v>18958</v>
      </c>
    </row>
    <row r="1341" spans="20:24" x14ac:dyDescent="0.35">
      <c r="T1341" s="58" t="s">
        <v>211</v>
      </c>
      <c r="U1341" s="59">
        <v>5536</v>
      </c>
      <c r="V1341" s="59">
        <v>5534</v>
      </c>
      <c r="W1341" s="60">
        <v>3346</v>
      </c>
      <c r="X1341" s="59">
        <v>3482</v>
      </c>
    </row>
    <row r="1342" spans="20:24" x14ac:dyDescent="0.35">
      <c r="T1342" s="58" t="s">
        <v>194</v>
      </c>
      <c r="U1342" s="59">
        <v>0</v>
      </c>
      <c r="V1342" s="59">
        <v>36173</v>
      </c>
      <c r="W1342" s="60">
        <v>0</v>
      </c>
      <c r="X1342" s="59">
        <v>25692</v>
      </c>
    </row>
    <row r="1343" spans="20:24" x14ac:dyDescent="0.35">
      <c r="T1343" s="58" t="s">
        <v>212</v>
      </c>
      <c r="U1343" s="59">
        <v>0</v>
      </c>
      <c r="V1343" s="59">
        <v>96</v>
      </c>
      <c r="W1343" s="60">
        <v>0</v>
      </c>
      <c r="X1343" s="59">
        <v>95</v>
      </c>
    </row>
    <row r="1344" spans="20:24" x14ac:dyDescent="0.35">
      <c r="T1344" s="42" t="s">
        <v>41</v>
      </c>
      <c r="U1344" s="48">
        <v>13957</v>
      </c>
      <c r="V1344" s="48">
        <v>723444</v>
      </c>
      <c r="W1344" s="49">
        <v>6802</v>
      </c>
      <c r="X1344" s="48">
        <v>487584</v>
      </c>
    </row>
    <row r="1345" spans="20:24" x14ac:dyDescent="0.35">
      <c r="T1345" s="44" t="s">
        <v>136</v>
      </c>
      <c r="U1345" s="50">
        <v>2170</v>
      </c>
      <c r="V1345" s="50">
        <v>455449</v>
      </c>
      <c r="W1345" s="51">
        <v>2101</v>
      </c>
      <c r="X1345" s="50">
        <v>421609</v>
      </c>
    </row>
    <row r="1346" spans="20:24" x14ac:dyDescent="0.35">
      <c r="T1346" s="52" t="s">
        <v>70</v>
      </c>
      <c r="U1346" s="53">
        <v>48</v>
      </c>
      <c r="V1346" s="53">
        <v>34276</v>
      </c>
      <c r="W1346" s="54">
        <v>48</v>
      </c>
      <c r="X1346" s="53">
        <v>34276</v>
      </c>
    </row>
    <row r="1347" spans="20:24" x14ac:dyDescent="0.35">
      <c r="T1347" s="55" t="s">
        <v>75</v>
      </c>
      <c r="U1347" s="56">
        <v>48</v>
      </c>
      <c r="V1347" s="56">
        <v>34276</v>
      </c>
      <c r="W1347" s="57">
        <v>48</v>
      </c>
      <c r="X1347" s="56">
        <v>34276</v>
      </c>
    </row>
    <row r="1348" spans="20:24" x14ac:dyDescent="0.35">
      <c r="T1348" s="58" t="s">
        <v>142</v>
      </c>
      <c r="U1348" s="59">
        <v>48</v>
      </c>
      <c r="V1348" s="59">
        <v>34276</v>
      </c>
      <c r="W1348" s="60">
        <v>48</v>
      </c>
      <c r="X1348" s="59">
        <v>34276</v>
      </c>
    </row>
    <row r="1349" spans="20:24" x14ac:dyDescent="0.35">
      <c r="T1349" s="52" t="s">
        <v>76</v>
      </c>
      <c r="U1349" s="53">
        <v>217</v>
      </c>
      <c r="V1349" s="53">
        <v>108219</v>
      </c>
      <c r="W1349" s="54">
        <v>217</v>
      </c>
      <c r="X1349" s="53">
        <v>108219</v>
      </c>
    </row>
    <row r="1350" spans="20:24" x14ac:dyDescent="0.35">
      <c r="T1350" s="55" t="s">
        <v>75</v>
      </c>
      <c r="U1350" s="56">
        <v>217</v>
      </c>
      <c r="V1350" s="56">
        <v>108219</v>
      </c>
      <c r="W1350" s="57">
        <v>217</v>
      </c>
      <c r="X1350" s="56">
        <v>108219</v>
      </c>
    </row>
    <row r="1351" spans="20:24" x14ac:dyDescent="0.35">
      <c r="T1351" s="58" t="s">
        <v>145</v>
      </c>
      <c r="U1351" s="59">
        <v>158</v>
      </c>
      <c r="V1351" s="59">
        <v>78248</v>
      </c>
      <c r="W1351" s="60">
        <v>158</v>
      </c>
      <c r="X1351" s="59">
        <v>78248</v>
      </c>
    </row>
    <row r="1352" spans="20:24" x14ac:dyDescent="0.35">
      <c r="T1352" s="58" t="s">
        <v>198</v>
      </c>
      <c r="U1352" s="59">
        <v>59</v>
      </c>
      <c r="V1352" s="59">
        <v>29971</v>
      </c>
      <c r="W1352" s="60">
        <v>59</v>
      </c>
      <c r="X1352" s="59">
        <v>29971</v>
      </c>
    </row>
    <row r="1353" spans="20:24" x14ac:dyDescent="0.35">
      <c r="T1353" s="52" t="s">
        <v>78</v>
      </c>
      <c r="U1353" s="53">
        <v>885</v>
      </c>
      <c r="V1353" s="53">
        <v>297386</v>
      </c>
      <c r="W1353" s="54">
        <v>816</v>
      </c>
      <c r="X1353" s="53">
        <v>263546</v>
      </c>
    </row>
    <row r="1354" spans="20:24" x14ac:dyDescent="0.35">
      <c r="T1354" s="55" t="s">
        <v>89</v>
      </c>
      <c r="U1354" s="56">
        <v>376</v>
      </c>
      <c r="V1354" s="56">
        <v>216867</v>
      </c>
      <c r="W1354" s="57">
        <v>307</v>
      </c>
      <c r="X1354" s="56">
        <v>183027</v>
      </c>
    </row>
    <row r="1355" spans="20:24" x14ac:dyDescent="0.35">
      <c r="T1355" s="58" t="s">
        <v>146</v>
      </c>
      <c r="U1355" s="59">
        <v>376</v>
      </c>
      <c r="V1355" s="59">
        <v>216867</v>
      </c>
      <c r="W1355" s="60">
        <v>307</v>
      </c>
      <c r="X1355" s="59">
        <v>183027</v>
      </c>
    </row>
    <row r="1356" spans="20:24" x14ac:dyDescent="0.35">
      <c r="T1356" s="55" t="s">
        <v>123</v>
      </c>
      <c r="U1356" s="56">
        <v>392</v>
      </c>
      <c r="V1356" s="56">
        <v>78021</v>
      </c>
      <c r="W1356" s="57">
        <v>392</v>
      </c>
      <c r="X1356" s="56">
        <v>78021</v>
      </c>
    </row>
    <row r="1357" spans="20:24" x14ac:dyDescent="0.35">
      <c r="T1357" s="58" t="s">
        <v>199</v>
      </c>
      <c r="U1357" s="59">
        <v>392</v>
      </c>
      <c r="V1357" s="59">
        <v>78021</v>
      </c>
      <c r="W1357" s="60">
        <v>392</v>
      </c>
      <c r="X1357" s="59">
        <v>78021</v>
      </c>
    </row>
    <row r="1358" spans="20:24" x14ac:dyDescent="0.35">
      <c r="T1358" s="55" t="s">
        <v>124</v>
      </c>
      <c r="U1358" s="56">
        <v>117</v>
      </c>
      <c r="V1358" s="56">
        <v>2498</v>
      </c>
      <c r="W1358" s="57">
        <v>117</v>
      </c>
      <c r="X1358" s="56">
        <v>2498</v>
      </c>
    </row>
    <row r="1359" spans="20:24" x14ac:dyDescent="0.35">
      <c r="T1359" s="58" t="s">
        <v>200</v>
      </c>
      <c r="U1359" s="59">
        <v>117</v>
      </c>
      <c r="V1359" s="59">
        <v>2498</v>
      </c>
      <c r="W1359" s="60">
        <v>117</v>
      </c>
      <c r="X1359" s="59">
        <v>2498</v>
      </c>
    </row>
    <row r="1360" spans="20:24" x14ac:dyDescent="0.35">
      <c r="T1360" s="52" t="s">
        <v>80</v>
      </c>
      <c r="U1360" s="53">
        <v>498</v>
      </c>
      <c r="V1360" s="53">
        <v>15046</v>
      </c>
      <c r="W1360" s="54">
        <v>498</v>
      </c>
      <c r="X1360" s="53">
        <v>15046</v>
      </c>
    </row>
    <row r="1361" spans="20:24" x14ac:dyDescent="0.35">
      <c r="T1361" s="55" t="s">
        <v>75</v>
      </c>
      <c r="U1361" s="56">
        <v>498</v>
      </c>
      <c r="V1361" s="56">
        <v>15046</v>
      </c>
      <c r="W1361" s="57">
        <v>498</v>
      </c>
      <c r="X1361" s="56">
        <v>15046</v>
      </c>
    </row>
    <row r="1362" spans="20:24" x14ac:dyDescent="0.35">
      <c r="T1362" s="58" t="s">
        <v>201</v>
      </c>
      <c r="U1362" s="59">
        <v>498</v>
      </c>
      <c r="V1362" s="59">
        <v>15007</v>
      </c>
      <c r="W1362" s="60">
        <v>498</v>
      </c>
      <c r="X1362" s="59">
        <v>15007</v>
      </c>
    </row>
    <row r="1363" spans="20:24" x14ac:dyDescent="0.35">
      <c r="T1363" s="58" t="s">
        <v>265</v>
      </c>
      <c r="U1363" s="59">
        <v>0</v>
      </c>
      <c r="V1363" s="59">
        <v>39</v>
      </c>
      <c r="W1363" s="60">
        <v>0</v>
      </c>
      <c r="X1363" s="59">
        <v>39</v>
      </c>
    </row>
    <row r="1364" spans="20:24" x14ac:dyDescent="0.35">
      <c r="T1364" s="52" t="s">
        <v>141</v>
      </c>
      <c r="U1364" s="53">
        <v>522</v>
      </c>
      <c r="V1364" s="53">
        <v>522</v>
      </c>
      <c r="W1364" s="54">
        <v>522</v>
      </c>
      <c r="X1364" s="53">
        <v>522</v>
      </c>
    </row>
    <row r="1365" spans="20:24" x14ac:dyDescent="0.35">
      <c r="T1365" s="55" t="s">
        <v>129</v>
      </c>
      <c r="U1365" s="56">
        <v>522</v>
      </c>
      <c r="V1365" s="56">
        <v>522</v>
      </c>
      <c r="W1365" s="57">
        <v>522</v>
      </c>
      <c r="X1365" s="56">
        <v>522</v>
      </c>
    </row>
    <row r="1366" spans="20:24" x14ac:dyDescent="0.35">
      <c r="T1366" s="58" t="s">
        <v>204</v>
      </c>
      <c r="U1366" s="59">
        <v>522</v>
      </c>
      <c r="V1366" s="59">
        <v>522</v>
      </c>
      <c r="W1366" s="60">
        <v>522</v>
      </c>
      <c r="X1366" s="59">
        <v>522</v>
      </c>
    </row>
    <row r="1367" spans="20:24" x14ac:dyDescent="0.35">
      <c r="T1367" s="44" t="s">
        <v>137</v>
      </c>
      <c r="U1367" s="50">
        <v>2916</v>
      </c>
      <c r="V1367" s="50">
        <v>35126</v>
      </c>
      <c r="W1367" s="51">
        <v>614</v>
      </c>
      <c r="X1367" s="50">
        <v>9255</v>
      </c>
    </row>
    <row r="1368" spans="20:24" x14ac:dyDescent="0.35">
      <c r="T1368" s="52" t="s">
        <v>83</v>
      </c>
      <c r="U1368" s="53">
        <v>2916</v>
      </c>
      <c r="V1368" s="53">
        <v>35126</v>
      </c>
      <c r="W1368" s="54">
        <v>614</v>
      </c>
      <c r="X1368" s="53">
        <v>9255</v>
      </c>
    </row>
    <row r="1369" spans="20:24" x14ac:dyDescent="0.35">
      <c r="T1369" s="55" t="s">
        <v>75</v>
      </c>
      <c r="U1369" s="56">
        <v>2916</v>
      </c>
      <c r="V1369" s="56">
        <v>35126</v>
      </c>
      <c r="W1369" s="57">
        <v>614</v>
      </c>
      <c r="X1369" s="56">
        <v>9255</v>
      </c>
    </row>
    <row r="1370" spans="20:24" x14ac:dyDescent="0.35">
      <c r="T1370" s="58" t="s">
        <v>148</v>
      </c>
      <c r="U1370" s="59">
        <v>2444</v>
      </c>
      <c r="V1370" s="59">
        <v>2444</v>
      </c>
      <c r="W1370" s="60">
        <v>584</v>
      </c>
      <c r="X1370" s="59">
        <v>584</v>
      </c>
    </row>
    <row r="1371" spans="20:24" x14ac:dyDescent="0.35">
      <c r="T1371" s="58" t="s">
        <v>217</v>
      </c>
      <c r="U1371" s="59">
        <v>0</v>
      </c>
      <c r="V1371" s="59">
        <v>9029</v>
      </c>
      <c r="W1371" s="60">
        <v>0</v>
      </c>
      <c r="X1371" s="59">
        <v>153</v>
      </c>
    </row>
    <row r="1372" spans="20:24" x14ac:dyDescent="0.35">
      <c r="T1372" s="58" t="s">
        <v>149</v>
      </c>
      <c r="U1372" s="59">
        <v>77</v>
      </c>
      <c r="V1372" s="59">
        <v>91</v>
      </c>
      <c r="W1372" s="60">
        <v>30</v>
      </c>
      <c r="X1372" s="59">
        <v>30</v>
      </c>
    </row>
    <row r="1373" spans="20:24" x14ac:dyDescent="0.35">
      <c r="T1373" s="58" t="s">
        <v>150</v>
      </c>
      <c r="U1373" s="59">
        <v>0</v>
      </c>
      <c r="V1373" s="59">
        <v>13082</v>
      </c>
      <c r="W1373" s="60">
        <v>0</v>
      </c>
      <c r="X1373" s="59">
        <v>4534</v>
      </c>
    </row>
    <row r="1374" spans="20:24" x14ac:dyDescent="0.35">
      <c r="T1374" s="58" t="s">
        <v>151</v>
      </c>
      <c r="U1374" s="59">
        <v>0</v>
      </c>
      <c r="V1374" s="59">
        <v>4678</v>
      </c>
      <c r="W1374" s="60">
        <v>0</v>
      </c>
      <c r="X1374" s="59">
        <v>1760</v>
      </c>
    </row>
    <row r="1375" spans="20:24" x14ac:dyDescent="0.35">
      <c r="T1375" s="58" t="s">
        <v>152</v>
      </c>
      <c r="U1375" s="59">
        <v>0</v>
      </c>
      <c r="V1375" s="59">
        <v>5345</v>
      </c>
      <c r="W1375" s="60">
        <v>0</v>
      </c>
      <c r="X1375" s="59">
        <v>2192</v>
      </c>
    </row>
    <row r="1376" spans="20:24" x14ac:dyDescent="0.35">
      <c r="T1376" s="58" t="s">
        <v>228</v>
      </c>
      <c r="U1376" s="59">
        <v>0</v>
      </c>
      <c r="V1376" s="59">
        <v>62</v>
      </c>
      <c r="W1376" s="60">
        <v>0</v>
      </c>
      <c r="X1376" s="59">
        <v>2</v>
      </c>
    </row>
    <row r="1377" spans="20:24" x14ac:dyDescent="0.35">
      <c r="T1377" s="58" t="s">
        <v>153</v>
      </c>
      <c r="U1377" s="59">
        <v>395</v>
      </c>
      <c r="V1377" s="59">
        <v>395</v>
      </c>
      <c r="W1377" s="60">
        <v>0</v>
      </c>
      <c r="X1377" s="59">
        <v>0</v>
      </c>
    </row>
    <row r="1378" spans="20:24" x14ac:dyDescent="0.35">
      <c r="T1378" s="44" t="s">
        <v>138</v>
      </c>
      <c r="U1378" s="50">
        <v>6298</v>
      </c>
      <c r="V1378" s="50">
        <v>191793</v>
      </c>
      <c r="W1378" s="51">
        <v>3348</v>
      </c>
      <c r="X1378" s="50">
        <v>53006</v>
      </c>
    </row>
    <row r="1379" spans="20:24" x14ac:dyDescent="0.35">
      <c r="T1379" s="52" t="s">
        <v>85</v>
      </c>
      <c r="U1379" s="53">
        <v>492</v>
      </c>
      <c r="V1379" s="53">
        <v>44324</v>
      </c>
      <c r="W1379" s="54">
        <v>102</v>
      </c>
      <c r="X1379" s="53">
        <v>12572</v>
      </c>
    </row>
    <row r="1380" spans="20:24" x14ac:dyDescent="0.35">
      <c r="T1380" s="55" t="s">
        <v>114</v>
      </c>
      <c r="U1380" s="56">
        <v>6</v>
      </c>
      <c r="V1380" s="56">
        <v>3456</v>
      </c>
      <c r="W1380" s="57">
        <v>0</v>
      </c>
      <c r="X1380" s="56">
        <v>0</v>
      </c>
    </row>
    <row r="1381" spans="20:24" x14ac:dyDescent="0.35">
      <c r="T1381" s="58" t="s">
        <v>154</v>
      </c>
      <c r="U1381" s="59">
        <v>0</v>
      </c>
      <c r="V1381" s="59">
        <v>3425</v>
      </c>
      <c r="W1381" s="60">
        <v>0</v>
      </c>
      <c r="X1381" s="59">
        <v>0</v>
      </c>
    </row>
    <row r="1382" spans="20:24" x14ac:dyDescent="0.35">
      <c r="T1382" s="58" t="s">
        <v>229</v>
      </c>
      <c r="U1382" s="59">
        <v>0</v>
      </c>
      <c r="V1382" s="59">
        <v>9</v>
      </c>
      <c r="W1382" s="60">
        <v>0</v>
      </c>
      <c r="X1382" s="59">
        <v>0</v>
      </c>
    </row>
    <row r="1383" spans="20:24" x14ac:dyDescent="0.35">
      <c r="T1383" s="58" t="s">
        <v>230</v>
      </c>
      <c r="U1383" s="59">
        <v>6</v>
      </c>
      <c r="V1383" s="59">
        <v>22</v>
      </c>
      <c r="W1383" s="60">
        <v>0</v>
      </c>
      <c r="X1383" s="59">
        <v>0</v>
      </c>
    </row>
    <row r="1384" spans="20:24" x14ac:dyDescent="0.35">
      <c r="T1384" s="55" t="s">
        <v>115</v>
      </c>
      <c r="U1384" s="56">
        <v>322</v>
      </c>
      <c r="V1384" s="56">
        <v>29825</v>
      </c>
      <c r="W1384" s="57">
        <v>72</v>
      </c>
      <c r="X1384" s="56">
        <v>10229</v>
      </c>
    </row>
    <row r="1385" spans="20:24" x14ac:dyDescent="0.35">
      <c r="T1385" s="58" t="s">
        <v>156</v>
      </c>
      <c r="U1385" s="59">
        <v>0</v>
      </c>
      <c r="V1385" s="59">
        <v>6054</v>
      </c>
      <c r="W1385" s="60">
        <v>0</v>
      </c>
      <c r="X1385" s="59">
        <v>460</v>
      </c>
    </row>
    <row r="1386" spans="20:24" x14ac:dyDescent="0.35">
      <c r="T1386" s="58" t="s">
        <v>157</v>
      </c>
      <c r="U1386" s="59">
        <v>282</v>
      </c>
      <c r="V1386" s="59">
        <v>23072</v>
      </c>
      <c r="W1386" s="60">
        <v>72</v>
      </c>
      <c r="X1386" s="59">
        <v>9769</v>
      </c>
    </row>
    <row r="1387" spans="20:24" x14ac:dyDescent="0.35">
      <c r="T1387" s="58" t="s">
        <v>232</v>
      </c>
      <c r="U1387" s="59">
        <v>0</v>
      </c>
      <c r="V1387" s="59">
        <v>90</v>
      </c>
      <c r="W1387" s="60">
        <v>0</v>
      </c>
      <c r="X1387" s="59">
        <v>0</v>
      </c>
    </row>
    <row r="1388" spans="20:24" x14ac:dyDescent="0.35">
      <c r="T1388" s="58" t="s">
        <v>233</v>
      </c>
      <c r="U1388" s="59">
        <v>0</v>
      </c>
      <c r="V1388" s="59">
        <v>500</v>
      </c>
      <c r="W1388" s="60">
        <v>0</v>
      </c>
      <c r="X1388" s="59">
        <v>0</v>
      </c>
    </row>
    <row r="1389" spans="20:24" x14ac:dyDescent="0.35">
      <c r="T1389" s="58" t="s">
        <v>234</v>
      </c>
      <c r="U1389" s="59">
        <v>19</v>
      </c>
      <c r="V1389" s="59">
        <v>88</v>
      </c>
      <c r="W1389" s="60">
        <v>0</v>
      </c>
      <c r="X1389" s="59">
        <v>0</v>
      </c>
    </row>
    <row r="1390" spans="20:24" x14ac:dyDescent="0.35">
      <c r="T1390" s="58" t="s">
        <v>235</v>
      </c>
      <c r="U1390" s="59">
        <v>21</v>
      </c>
      <c r="V1390" s="59">
        <v>21</v>
      </c>
      <c r="W1390" s="60">
        <v>0</v>
      </c>
      <c r="X1390" s="59">
        <v>0</v>
      </c>
    </row>
    <row r="1391" spans="20:24" x14ac:dyDescent="0.35">
      <c r="T1391" s="55" t="s">
        <v>116</v>
      </c>
      <c r="U1391" s="56">
        <v>164</v>
      </c>
      <c r="V1391" s="56">
        <v>11043</v>
      </c>
      <c r="W1391" s="57">
        <v>30</v>
      </c>
      <c r="X1391" s="56">
        <v>2343</v>
      </c>
    </row>
    <row r="1392" spans="20:24" x14ac:dyDescent="0.35">
      <c r="T1392" s="58" t="s">
        <v>158</v>
      </c>
      <c r="U1392" s="59">
        <v>0</v>
      </c>
      <c r="V1392" s="59">
        <v>6344</v>
      </c>
      <c r="W1392" s="60">
        <v>0</v>
      </c>
      <c r="X1392" s="59">
        <v>30</v>
      </c>
    </row>
    <row r="1393" spans="20:24" x14ac:dyDescent="0.35">
      <c r="T1393" s="58" t="s">
        <v>159</v>
      </c>
      <c r="U1393" s="59">
        <v>39</v>
      </c>
      <c r="V1393" s="59">
        <v>2461</v>
      </c>
      <c r="W1393" s="60">
        <v>30</v>
      </c>
      <c r="X1393" s="59">
        <v>2313</v>
      </c>
    </row>
    <row r="1394" spans="20:24" x14ac:dyDescent="0.35">
      <c r="T1394" s="58" t="s">
        <v>236</v>
      </c>
      <c r="U1394" s="59">
        <v>0</v>
      </c>
      <c r="V1394" s="59">
        <v>475</v>
      </c>
      <c r="W1394" s="60">
        <v>0</v>
      </c>
      <c r="X1394" s="59">
        <v>0</v>
      </c>
    </row>
    <row r="1395" spans="20:24" x14ac:dyDescent="0.35">
      <c r="T1395" s="58" t="s">
        <v>237</v>
      </c>
      <c r="U1395" s="59">
        <v>0</v>
      </c>
      <c r="V1395" s="59">
        <v>480</v>
      </c>
      <c r="W1395" s="60">
        <v>0</v>
      </c>
      <c r="X1395" s="59">
        <v>0</v>
      </c>
    </row>
    <row r="1396" spans="20:24" x14ac:dyDescent="0.35">
      <c r="T1396" s="58" t="s">
        <v>160</v>
      </c>
      <c r="U1396" s="59">
        <v>102</v>
      </c>
      <c r="V1396" s="59">
        <v>1260</v>
      </c>
      <c r="W1396" s="60">
        <v>0</v>
      </c>
      <c r="X1396" s="59">
        <v>0</v>
      </c>
    </row>
    <row r="1397" spans="20:24" x14ac:dyDescent="0.35">
      <c r="T1397" s="58" t="s">
        <v>161</v>
      </c>
      <c r="U1397" s="59">
        <v>23</v>
      </c>
      <c r="V1397" s="59">
        <v>23</v>
      </c>
      <c r="W1397" s="60">
        <v>0</v>
      </c>
      <c r="X1397" s="59">
        <v>0</v>
      </c>
    </row>
    <row r="1398" spans="20:24" x14ac:dyDescent="0.35">
      <c r="T1398" s="52" t="s">
        <v>86</v>
      </c>
      <c r="U1398" s="53">
        <v>171</v>
      </c>
      <c r="V1398" s="53">
        <v>13343</v>
      </c>
      <c r="W1398" s="54">
        <v>33</v>
      </c>
      <c r="X1398" s="53">
        <v>2481</v>
      </c>
    </row>
    <row r="1399" spans="20:24" x14ac:dyDescent="0.35">
      <c r="T1399" s="55" t="s">
        <v>75</v>
      </c>
      <c r="U1399" s="56">
        <v>171</v>
      </c>
      <c r="V1399" s="56">
        <v>13343</v>
      </c>
      <c r="W1399" s="57">
        <v>33</v>
      </c>
      <c r="X1399" s="56">
        <v>2481</v>
      </c>
    </row>
    <row r="1400" spans="20:24" x14ac:dyDescent="0.35">
      <c r="T1400" s="58" t="s">
        <v>162</v>
      </c>
      <c r="U1400" s="59">
        <v>57</v>
      </c>
      <c r="V1400" s="59">
        <v>3557</v>
      </c>
      <c r="W1400" s="60">
        <v>33</v>
      </c>
      <c r="X1400" s="59">
        <v>2461</v>
      </c>
    </row>
    <row r="1401" spans="20:24" x14ac:dyDescent="0.35">
      <c r="T1401" s="58" t="s">
        <v>207</v>
      </c>
      <c r="U1401" s="59">
        <v>0</v>
      </c>
      <c r="V1401" s="59">
        <v>100</v>
      </c>
      <c r="W1401" s="60">
        <v>0</v>
      </c>
      <c r="X1401" s="59">
        <v>0</v>
      </c>
    </row>
    <row r="1402" spans="20:24" x14ac:dyDescent="0.35">
      <c r="T1402" s="58" t="s">
        <v>163</v>
      </c>
      <c r="U1402" s="59">
        <v>0</v>
      </c>
      <c r="V1402" s="59">
        <v>7132</v>
      </c>
      <c r="W1402" s="60">
        <v>0</v>
      </c>
      <c r="X1402" s="59">
        <v>20</v>
      </c>
    </row>
    <row r="1403" spans="20:24" x14ac:dyDescent="0.35">
      <c r="T1403" s="58" t="s">
        <v>164</v>
      </c>
      <c r="U1403" s="59">
        <v>114</v>
      </c>
      <c r="V1403" s="59">
        <v>525</v>
      </c>
      <c r="W1403" s="60">
        <v>0</v>
      </c>
      <c r="X1403" s="59">
        <v>0</v>
      </c>
    </row>
    <row r="1404" spans="20:24" x14ac:dyDescent="0.35">
      <c r="T1404" s="58" t="s">
        <v>165</v>
      </c>
      <c r="U1404" s="59">
        <v>0</v>
      </c>
      <c r="V1404" s="59">
        <v>2029</v>
      </c>
      <c r="W1404" s="60">
        <v>0</v>
      </c>
      <c r="X1404" s="59">
        <v>0</v>
      </c>
    </row>
    <row r="1405" spans="20:24" x14ac:dyDescent="0.35">
      <c r="T1405" s="52" t="s">
        <v>87</v>
      </c>
      <c r="U1405" s="53">
        <v>1164</v>
      </c>
      <c r="V1405" s="53">
        <v>60167</v>
      </c>
      <c r="W1405" s="54">
        <v>787</v>
      </c>
      <c r="X1405" s="53">
        <v>21514</v>
      </c>
    </row>
    <row r="1406" spans="20:24" x14ac:dyDescent="0.35">
      <c r="T1406" s="55" t="s">
        <v>75</v>
      </c>
      <c r="U1406" s="56">
        <v>1164</v>
      </c>
      <c r="V1406" s="56">
        <v>60167</v>
      </c>
      <c r="W1406" s="57">
        <v>787</v>
      </c>
      <c r="X1406" s="56">
        <v>21514</v>
      </c>
    </row>
    <row r="1407" spans="20:24" x14ac:dyDescent="0.35">
      <c r="T1407" s="58" t="s">
        <v>166</v>
      </c>
      <c r="U1407" s="59">
        <v>0</v>
      </c>
      <c r="V1407" s="59">
        <v>42428</v>
      </c>
      <c r="W1407" s="60">
        <v>0</v>
      </c>
      <c r="X1407" s="59">
        <v>6950</v>
      </c>
    </row>
    <row r="1408" spans="20:24" x14ac:dyDescent="0.35">
      <c r="T1408" s="58" t="s">
        <v>167</v>
      </c>
      <c r="U1408" s="59">
        <v>305</v>
      </c>
      <c r="V1408" s="59">
        <v>11933</v>
      </c>
      <c r="W1408" s="60">
        <v>225</v>
      </c>
      <c r="X1408" s="59">
        <v>10238</v>
      </c>
    </row>
    <row r="1409" spans="20:24" x14ac:dyDescent="0.35">
      <c r="T1409" s="58" t="s">
        <v>239</v>
      </c>
      <c r="U1409" s="59">
        <v>0</v>
      </c>
      <c r="V1409" s="59">
        <v>320</v>
      </c>
      <c r="W1409" s="60">
        <v>0</v>
      </c>
      <c r="X1409" s="59">
        <v>170</v>
      </c>
    </row>
    <row r="1410" spans="20:24" x14ac:dyDescent="0.35">
      <c r="T1410" s="58" t="s">
        <v>168</v>
      </c>
      <c r="U1410" s="59">
        <v>689</v>
      </c>
      <c r="V1410" s="59">
        <v>5316</v>
      </c>
      <c r="W1410" s="60">
        <v>562</v>
      </c>
      <c r="X1410" s="59">
        <v>4156</v>
      </c>
    </row>
    <row r="1411" spans="20:24" x14ac:dyDescent="0.35">
      <c r="T1411" s="58" t="s">
        <v>240</v>
      </c>
      <c r="U1411" s="59">
        <v>170</v>
      </c>
      <c r="V1411" s="59">
        <v>170</v>
      </c>
      <c r="W1411" s="60">
        <v>0</v>
      </c>
      <c r="X1411" s="59">
        <v>0</v>
      </c>
    </row>
    <row r="1412" spans="20:24" x14ac:dyDescent="0.35">
      <c r="T1412" s="52" t="s">
        <v>90</v>
      </c>
      <c r="U1412" s="53">
        <v>254</v>
      </c>
      <c r="V1412" s="53">
        <v>3973</v>
      </c>
      <c r="W1412" s="54">
        <v>0</v>
      </c>
      <c r="X1412" s="53">
        <v>34</v>
      </c>
    </row>
    <row r="1413" spans="20:24" x14ac:dyDescent="0.35">
      <c r="T1413" s="55" t="s">
        <v>75</v>
      </c>
      <c r="U1413" s="56">
        <v>254</v>
      </c>
      <c r="V1413" s="56">
        <v>3973</v>
      </c>
      <c r="W1413" s="57">
        <v>0</v>
      </c>
      <c r="X1413" s="56">
        <v>34</v>
      </c>
    </row>
    <row r="1414" spans="20:24" x14ac:dyDescent="0.35">
      <c r="T1414" s="58" t="s">
        <v>169</v>
      </c>
      <c r="U1414" s="59">
        <v>0</v>
      </c>
      <c r="V1414" s="59">
        <v>1293</v>
      </c>
      <c r="W1414" s="60">
        <v>0</v>
      </c>
      <c r="X1414" s="59">
        <v>34</v>
      </c>
    </row>
    <row r="1415" spans="20:24" x14ac:dyDescent="0.35">
      <c r="T1415" s="58" t="s">
        <v>171</v>
      </c>
      <c r="U1415" s="59">
        <v>0</v>
      </c>
      <c r="V1415" s="59">
        <v>993</v>
      </c>
      <c r="W1415" s="60">
        <v>0</v>
      </c>
      <c r="X1415" s="59">
        <v>0</v>
      </c>
    </row>
    <row r="1416" spans="20:24" x14ac:dyDescent="0.35">
      <c r="T1416" s="58" t="s">
        <v>173</v>
      </c>
      <c r="U1416" s="59">
        <v>0</v>
      </c>
      <c r="V1416" s="59">
        <v>126</v>
      </c>
      <c r="W1416" s="60">
        <v>0</v>
      </c>
      <c r="X1416" s="59">
        <v>0</v>
      </c>
    </row>
    <row r="1417" spans="20:24" x14ac:dyDescent="0.35">
      <c r="T1417" s="58" t="s">
        <v>174</v>
      </c>
      <c r="U1417" s="59">
        <v>226</v>
      </c>
      <c r="V1417" s="59">
        <v>1533</v>
      </c>
      <c r="W1417" s="60">
        <v>0</v>
      </c>
      <c r="X1417" s="59">
        <v>0</v>
      </c>
    </row>
    <row r="1418" spans="20:24" x14ac:dyDescent="0.35">
      <c r="T1418" s="58" t="s">
        <v>209</v>
      </c>
      <c r="U1418" s="59">
        <v>28</v>
      </c>
      <c r="V1418" s="59">
        <v>28</v>
      </c>
      <c r="W1418" s="60">
        <v>0</v>
      </c>
      <c r="X1418" s="59">
        <v>0</v>
      </c>
    </row>
    <row r="1419" spans="20:24" x14ac:dyDescent="0.35">
      <c r="T1419" s="52" t="s">
        <v>91</v>
      </c>
      <c r="U1419" s="53">
        <v>257</v>
      </c>
      <c r="V1419" s="53">
        <v>5219</v>
      </c>
      <c r="W1419" s="54">
        <v>0</v>
      </c>
      <c r="X1419" s="53">
        <v>0</v>
      </c>
    </row>
    <row r="1420" spans="20:24" x14ac:dyDescent="0.35">
      <c r="T1420" s="55" t="s">
        <v>75</v>
      </c>
      <c r="U1420" s="56">
        <v>257</v>
      </c>
      <c r="V1420" s="56">
        <v>5219</v>
      </c>
      <c r="W1420" s="57">
        <v>0</v>
      </c>
      <c r="X1420" s="56">
        <v>0</v>
      </c>
    </row>
    <row r="1421" spans="20:24" x14ac:dyDescent="0.35">
      <c r="T1421" s="58" t="s">
        <v>175</v>
      </c>
      <c r="U1421" s="59">
        <v>41</v>
      </c>
      <c r="V1421" s="59">
        <v>1039</v>
      </c>
      <c r="W1421" s="60">
        <v>0</v>
      </c>
      <c r="X1421" s="59">
        <v>0</v>
      </c>
    </row>
    <row r="1422" spans="20:24" x14ac:dyDescent="0.35">
      <c r="T1422" s="58" t="s">
        <v>176</v>
      </c>
      <c r="U1422" s="59">
        <v>0</v>
      </c>
      <c r="V1422" s="59">
        <v>298</v>
      </c>
      <c r="W1422" s="60">
        <v>0</v>
      </c>
      <c r="X1422" s="59">
        <v>0</v>
      </c>
    </row>
    <row r="1423" spans="20:24" x14ac:dyDescent="0.35">
      <c r="T1423" s="58" t="s">
        <v>177</v>
      </c>
      <c r="U1423" s="59">
        <v>0</v>
      </c>
      <c r="V1423" s="59">
        <v>1441</v>
      </c>
      <c r="W1423" s="60">
        <v>0</v>
      </c>
      <c r="X1423" s="59">
        <v>0</v>
      </c>
    </row>
    <row r="1424" spans="20:24" x14ac:dyDescent="0.35">
      <c r="T1424" s="58" t="s">
        <v>264</v>
      </c>
      <c r="U1424" s="59">
        <v>0</v>
      </c>
      <c r="V1424" s="59">
        <v>1120</v>
      </c>
      <c r="W1424" s="60">
        <v>0</v>
      </c>
      <c r="X1424" s="59">
        <v>0</v>
      </c>
    </row>
    <row r="1425" spans="20:24" x14ac:dyDescent="0.35">
      <c r="T1425" s="58" t="s">
        <v>178</v>
      </c>
      <c r="U1425" s="59">
        <v>80</v>
      </c>
      <c r="V1425" s="59">
        <v>1185</v>
      </c>
      <c r="W1425" s="60">
        <v>0</v>
      </c>
      <c r="X1425" s="59">
        <v>0</v>
      </c>
    </row>
    <row r="1426" spans="20:24" x14ac:dyDescent="0.35">
      <c r="T1426" s="58" t="s">
        <v>246</v>
      </c>
      <c r="U1426" s="59">
        <v>136</v>
      </c>
      <c r="V1426" s="59">
        <v>136</v>
      </c>
      <c r="W1426" s="60">
        <v>0</v>
      </c>
      <c r="X1426" s="59">
        <v>0</v>
      </c>
    </row>
    <row r="1427" spans="20:24" x14ac:dyDescent="0.35">
      <c r="T1427" s="52" t="s">
        <v>93</v>
      </c>
      <c r="U1427" s="53">
        <v>3960</v>
      </c>
      <c r="V1427" s="53">
        <v>64767</v>
      </c>
      <c r="W1427" s="54">
        <v>2426</v>
      </c>
      <c r="X1427" s="53">
        <v>16405</v>
      </c>
    </row>
    <row r="1428" spans="20:24" x14ac:dyDescent="0.35">
      <c r="T1428" s="55" t="s">
        <v>75</v>
      </c>
      <c r="U1428" s="56">
        <v>3960</v>
      </c>
      <c r="V1428" s="56">
        <v>64767</v>
      </c>
      <c r="W1428" s="57">
        <v>2426</v>
      </c>
      <c r="X1428" s="56">
        <v>16405</v>
      </c>
    </row>
    <row r="1429" spans="20:24" x14ac:dyDescent="0.35">
      <c r="T1429" s="58" t="s">
        <v>179</v>
      </c>
      <c r="U1429" s="59">
        <v>0</v>
      </c>
      <c r="V1429" s="59">
        <v>52365</v>
      </c>
      <c r="W1429" s="60">
        <v>0</v>
      </c>
      <c r="X1429" s="59">
        <v>13221</v>
      </c>
    </row>
    <row r="1430" spans="20:24" x14ac:dyDescent="0.35">
      <c r="T1430" s="58" t="s">
        <v>180</v>
      </c>
      <c r="U1430" s="59">
        <v>2095</v>
      </c>
      <c r="V1430" s="59">
        <v>10537</v>
      </c>
      <c r="W1430" s="60">
        <v>932</v>
      </c>
      <c r="X1430" s="59">
        <v>1690</v>
      </c>
    </row>
    <row r="1431" spans="20:24" x14ac:dyDescent="0.35">
      <c r="T1431" s="58" t="s">
        <v>181</v>
      </c>
      <c r="U1431" s="59">
        <v>1865</v>
      </c>
      <c r="V1431" s="59">
        <v>1865</v>
      </c>
      <c r="W1431" s="60">
        <v>1494</v>
      </c>
      <c r="X1431" s="59">
        <v>1494</v>
      </c>
    </row>
    <row r="1432" spans="20:24" x14ac:dyDescent="0.35">
      <c r="T1432" s="44" t="s">
        <v>139</v>
      </c>
      <c r="U1432" s="50">
        <v>1392</v>
      </c>
      <c r="V1432" s="50">
        <v>29526</v>
      </c>
      <c r="W1432" s="51">
        <v>534</v>
      </c>
      <c r="X1432" s="50">
        <v>3080</v>
      </c>
    </row>
    <row r="1433" spans="20:24" x14ac:dyDescent="0.35">
      <c r="T1433" s="52" t="s">
        <v>97</v>
      </c>
      <c r="U1433" s="53">
        <v>932</v>
      </c>
      <c r="V1433" s="53">
        <v>27286</v>
      </c>
      <c r="W1433" s="54">
        <v>74</v>
      </c>
      <c r="X1433" s="53">
        <v>840</v>
      </c>
    </row>
    <row r="1434" spans="20:24" x14ac:dyDescent="0.35">
      <c r="T1434" s="55" t="s">
        <v>118</v>
      </c>
      <c r="U1434" s="56">
        <v>86</v>
      </c>
      <c r="V1434" s="56">
        <v>172</v>
      </c>
      <c r="W1434" s="57">
        <v>46</v>
      </c>
      <c r="X1434" s="56">
        <v>92</v>
      </c>
    </row>
    <row r="1435" spans="20:24" x14ac:dyDescent="0.35">
      <c r="T1435" s="58" t="s">
        <v>182</v>
      </c>
      <c r="U1435" s="59">
        <v>86</v>
      </c>
      <c r="V1435" s="59">
        <v>172</v>
      </c>
      <c r="W1435" s="60">
        <v>46</v>
      </c>
      <c r="X1435" s="59">
        <v>92</v>
      </c>
    </row>
    <row r="1436" spans="20:24" x14ac:dyDescent="0.35">
      <c r="T1436" s="55" t="s">
        <v>120</v>
      </c>
      <c r="U1436" s="56">
        <v>846</v>
      </c>
      <c r="V1436" s="56">
        <v>27114</v>
      </c>
      <c r="W1436" s="57">
        <v>28</v>
      </c>
      <c r="X1436" s="56">
        <v>748</v>
      </c>
    </row>
    <row r="1437" spans="20:24" x14ac:dyDescent="0.35">
      <c r="T1437" s="58" t="s">
        <v>184</v>
      </c>
      <c r="U1437" s="59">
        <v>17</v>
      </c>
      <c r="V1437" s="59">
        <v>41</v>
      </c>
      <c r="W1437" s="60">
        <v>10</v>
      </c>
      <c r="X1437" s="59">
        <v>20</v>
      </c>
    </row>
    <row r="1438" spans="20:24" x14ac:dyDescent="0.35">
      <c r="T1438" s="58" t="s">
        <v>185</v>
      </c>
      <c r="U1438" s="59">
        <v>743</v>
      </c>
      <c r="V1438" s="59">
        <v>22025</v>
      </c>
      <c r="W1438" s="60">
        <v>18</v>
      </c>
      <c r="X1438" s="59">
        <v>728</v>
      </c>
    </row>
    <row r="1439" spans="20:24" x14ac:dyDescent="0.35">
      <c r="T1439" s="58" t="s">
        <v>210</v>
      </c>
      <c r="U1439" s="59">
        <v>86</v>
      </c>
      <c r="V1439" s="59">
        <v>5048</v>
      </c>
      <c r="W1439" s="60">
        <v>0</v>
      </c>
      <c r="X1439" s="59">
        <v>0</v>
      </c>
    </row>
    <row r="1440" spans="20:24" x14ac:dyDescent="0.35">
      <c r="T1440" s="52" t="s">
        <v>99</v>
      </c>
      <c r="U1440" s="53">
        <v>460</v>
      </c>
      <c r="V1440" s="53">
        <v>2240</v>
      </c>
      <c r="W1440" s="54">
        <v>460</v>
      </c>
      <c r="X1440" s="53">
        <v>2240</v>
      </c>
    </row>
    <row r="1441" spans="20:24" x14ac:dyDescent="0.35">
      <c r="T1441" s="55" t="s">
        <v>75</v>
      </c>
      <c r="U1441" s="56">
        <v>460</v>
      </c>
      <c r="V1441" s="56">
        <v>2240</v>
      </c>
      <c r="W1441" s="57">
        <v>460</v>
      </c>
      <c r="X1441" s="56">
        <v>2240</v>
      </c>
    </row>
    <row r="1442" spans="20:24" x14ac:dyDescent="0.35">
      <c r="T1442" s="58" t="s">
        <v>187</v>
      </c>
      <c r="U1442" s="59">
        <v>460</v>
      </c>
      <c r="V1442" s="59">
        <v>2240</v>
      </c>
      <c r="W1442" s="60">
        <v>460</v>
      </c>
      <c r="X1442" s="59">
        <v>2240</v>
      </c>
    </row>
    <row r="1443" spans="20:24" x14ac:dyDescent="0.35">
      <c r="T1443" s="44" t="s">
        <v>140</v>
      </c>
      <c r="U1443" s="50">
        <v>1181</v>
      </c>
      <c r="V1443" s="50">
        <v>11550</v>
      </c>
      <c r="W1443" s="51">
        <v>205</v>
      </c>
      <c r="X1443" s="50">
        <v>634</v>
      </c>
    </row>
    <row r="1444" spans="20:24" x14ac:dyDescent="0.35">
      <c r="T1444" s="52" t="s">
        <v>104</v>
      </c>
      <c r="U1444" s="53">
        <v>192</v>
      </c>
      <c r="V1444" s="53">
        <v>775</v>
      </c>
      <c r="W1444" s="54">
        <v>147</v>
      </c>
      <c r="X1444" s="53">
        <v>460</v>
      </c>
    </row>
    <row r="1445" spans="20:24" x14ac:dyDescent="0.35">
      <c r="T1445" s="55" t="s">
        <v>75</v>
      </c>
      <c r="U1445" s="56">
        <v>192</v>
      </c>
      <c r="V1445" s="56">
        <v>775</v>
      </c>
      <c r="W1445" s="57">
        <v>147</v>
      </c>
      <c r="X1445" s="56">
        <v>460</v>
      </c>
    </row>
    <row r="1446" spans="20:24" x14ac:dyDescent="0.35">
      <c r="T1446" s="58" t="s">
        <v>251</v>
      </c>
      <c r="U1446" s="59">
        <v>19</v>
      </c>
      <c r="V1446" s="59">
        <v>19</v>
      </c>
      <c r="W1446" s="60">
        <v>11</v>
      </c>
      <c r="X1446" s="59">
        <v>11</v>
      </c>
    </row>
    <row r="1447" spans="20:24" x14ac:dyDescent="0.35">
      <c r="T1447" s="58" t="s">
        <v>220</v>
      </c>
      <c r="U1447" s="59">
        <v>128</v>
      </c>
      <c r="V1447" s="59">
        <v>693</v>
      </c>
      <c r="W1447" s="60">
        <v>106</v>
      </c>
      <c r="X1447" s="59">
        <v>411</v>
      </c>
    </row>
    <row r="1448" spans="20:24" x14ac:dyDescent="0.35">
      <c r="T1448" s="58" t="s">
        <v>258</v>
      </c>
      <c r="U1448" s="59">
        <v>45</v>
      </c>
      <c r="V1448" s="59">
        <v>45</v>
      </c>
      <c r="W1448" s="60">
        <v>30</v>
      </c>
      <c r="X1448" s="59">
        <v>30</v>
      </c>
    </row>
    <row r="1449" spans="20:24" x14ac:dyDescent="0.35">
      <c r="T1449" s="58" t="s">
        <v>247</v>
      </c>
      <c r="U1449" s="59">
        <v>0</v>
      </c>
      <c r="V1449" s="59">
        <v>18</v>
      </c>
      <c r="W1449" s="60">
        <v>0</v>
      </c>
      <c r="X1449" s="59">
        <v>8</v>
      </c>
    </row>
    <row r="1450" spans="20:24" x14ac:dyDescent="0.35">
      <c r="T1450" s="52" t="s">
        <v>106</v>
      </c>
      <c r="U1450" s="53">
        <v>406</v>
      </c>
      <c r="V1450" s="53">
        <v>1803</v>
      </c>
      <c r="W1450" s="54">
        <v>58</v>
      </c>
      <c r="X1450" s="53">
        <v>174</v>
      </c>
    </row>
    <row r="1451" spans="20:24" x14ac:dyDescent="0.35">
      <c r="T1451" s="55" t="s">
        <v>122</v>
      </c>
      <c r="U1451" s="56">
        <v>406</v>
      </c>
      <c r="V1451" s="56">
        <v>1803</v>
      </c>
      <c r="W1451" s="57">
        <v>58</v>
      </c>
      <c r="X1451" s="56">
        <v>174</v>
      </c>
    </row>
    <row r="1452" spans="20:24" x14ac:dyDescent="0.35">
      <c r="T1452" s="58" t="s">
        <v>253</v>
      </c>
      <c r="U1452" s="59">
        <v>33</v>
      </c>
      <c r="V1452" s="59">
        <v>33</v>
      </c>
      <c r="W1452" s="60">
        <v>0</v>
      </c>
      <c r="X1452" s="59">
        <v>0</v>
      </c>
    </row>
    <row r="1453" spans="20:24" x14ac:dyDescent="0.35">
      <c r="T1453" s="58" t="s">
        <v>254</v>
      </c>
      <c r="U1453" s="59">
        <v>143</v>
      </c>
      <c r="V1453" s="59">
        <v>1437</v>
      </c>
      <c r="W1453" s="60">
        <v>58</v>
      </c>
      <c r="X1453" s="59">
        <v>174</v>
      </c>
    </row>
    <row r="1454" spans="20:24" x14ac:dyDescent="0.35">
      <c r="T1454" s="58" t="s">
        <v>255</v>
      </c>
      <c r="U1454" s="59">
        <v>0</v>
      </c>
      <c r="V1454" s="59">
        <v>103</v>
      </c>
      <c r="W1454" s="60">
        <v>0</v>
      </c>
      <c r="X1454" s="59">
        <v>0</v>
      </c>
    </row>
    <row r="1455" spans="20:24" x14ac:dyDescent="0.35">
      <c r="T1455" s="58" t="s">
        <v>256</v>
      </c>
      <c r="U1455" s="59">
        <v>230</v>
      </c>
      <c r="V1455" s="59">
        <v>230</v>
      </c>
      <c r="W1455" s="60">
        <v>0</v>
      </c>
      <c r="X1455" s="59">
        <v>0</v>
      </c>
    </row>
    <row r="1456" spans="20:24" x14ac:dyDescent="0.35">
      <c r="T1456" s="52" t="s">
        <v>108</v>
      </c>
      <c r="U1456" s="53">
        <v>583</v>
      </c>
      <c r="V1456" s="53">
        <v>8972</v>
      </c>
      <c r="W1456" s="54">
        <v>0</v>
      </c>
      <c r="X1456" s="53">
        <v>0</v>
      </c>
    </row>
    <row r="1457" spans="20:24" x14ac:dyDescent="0.35">
      <c r="T1457" s="55" t="s">
        <v>75</v>
      </c>
      <c r="U1457" s="56">
        <v>583</v>
      </c>
      <c r="V1457" s="56">
        <v>8972</v>
      </c>
      <c r="W1457" s="57">
        <v>0</v>
      </c>
      <c r="X1457" s="56">
        <v>0</v>
      </c>
    </row>
    <row r="1458" spans="20:24" x14ac:dyDescent="0.35">
      <c r="T1458" s="58" t="s">
        <v>190</v>
      </c>
      <c r="U1458" s="59">
        <v>55</v>
      </c>
      <c r="V1458" s="59">
        <v>5130</v>
      </c>
      <c r="W1458" s="60">
        <v>0</v>
      </c>
      <c r="X1458" s="59">
        <v>0</v>
      </c>
    </row>
    <row r="1459" spans="20:24" x14ac:dyDescent="0.35">
      <c r="T1459" s="58" t="s">
        <v>192</v>
      </c>
      <c r="U1459" s="59">
        <v>196</v>
      </c>
      <c r="V1459" s="59">
        <v>196</v>
      </c>
      <c r="W1459" s="60">
        <v>0</v>
      </c>
      <c r="X1459" s="59">
        <v>0</v>
      </c>
    </row>
    <row r="1460" spans="20:24" x14ac:dyDescent="0.35">
      <c r="T1460" s="58" t="s">
        <v>193</v>
      </c>
      <c r="U1460" s="59">
        <v>81</v>
      </c>
      <c r="V1460" s="59">
        <v>863</v>
      </c>
      <c r="W1460" s="60">
        <v>0</v>
      </c>
      <c r="X1460" s="59">
        <v>0</v>
      </c>
    </row>
    <row r="1461" spans="20:24" x14ac:dyDescent="0.35">
      <c r="T1461" s="58" t="s">
        <v>211</v>
      </c>
      <c r="U1461" s="59">
        <v>251</v>
      </c>
      <c r="V1461" s="59">
        <v>251</v>
      </c>
      <c r="W1461" s="60">
        <v>0</v>
      </c>
      <c r="X1461" s="59">
        <v>0</v>
      </c>
    </row>
    <row r="1462" spans="20:24" x14ac:dyDescent="0.35">
      <c r="T1462" s="58" t="s">
        <v>194</v>
      </c>
      <c r="U1462" s="59">
        <v>0</v>
      </c>
      <c r="V1462" s="59">
        <v>2501</v>
      </c>
      <c r="W1462" s="60">
        <v>0</v>
      </c>
      <c r="X1462" s="59">
        <v>0</v>
      </c>
    </row>
    <row r="1463" spans="20:24" x14ac:dyDescent="0.35">
      <c r="T1463" s="58" t="s">
        <v>212</v>
      </c>
      <c r="U1463" s="59">
        <v>0</v>
      </c>
      <c r="V1463" s="59">
        <v>31</v>
      </c>
      <c r="W1463" s="60">
        <v>0</v>
      </c>
      <c r="X1463" s="59">
        <v>0</v>
      </c>
    </row>
    <row r="1464" spans="20:24" x14ac:dyDescent="0.35">
      <c r="T1464" s="42" t="s">
        <v>42</v>
      </c>
      <c r="U1464" s="48">
        <v>195536</v>
      </c>
      <c r="V1464" s="48">
        <v>5937571</v>
      </c>
      <c r="W1464" s="49">
        <v>21490</v>
      </c>
      <c r="X1464" s="48">
        <v>3420017</v>
      </c>
    </row>
    <row r="1465" spans="20:24" x14ac:dyDescent="0.35">
      <c r="T1465" s="44" t="s">
        <v>136</v>
      </c>
      <c r="U1465" s="50">
        <v>119343</v>
      </c>
      <c r="V1465" s="50">
        <v>4993354</v>
      </c>
      <c r="W1465" s="51">
        <v>15253</v>
      </c>
      <c r="X1465" s="50">
        <v>3069897</v>
      </c>
    </row>
    <row r="1466" spans="20:24" x14ac:dyDescent="0.35">
      <c r="T1466" s="52" t="s">
        <v>70</v>
      </c>
      <c r="U1466" s="53">
        <v>1269</v>
      </c>
      <c r="V1466" s="53">
        <v>982555</v>
      </c>
      <c r="W1466" s="54">
        <v>276</v>
      </c>
      <c r="X1466" s="53">
        <v>241833</v>
      </c>
    </row>
    <row r="1467" spans="20:24" x14ac:dyDescent="0.35">
      <c r="T1467" s="55" t="s">
        <v>75</v>
      </c>
      <c r="U1467" s="56">
        <v>1269</v>
      </c>
      <c r="V1467" s="56">
        <v>982555</v>
      </c>
      <c r="W1467" s="57">
        <v>276</v>
      </c>
      <c r="X1467" s="56">
        <v>241833</v>
      </c>
    </row>
    <row r="1468" spans="20:24" x14ac:dyDescent="0.35">
      <c r="T1468" s="58" t="s">
        <v>142</v>
      </c>
      <c r="U1468" s="59">
        <v>1269</v>
      </c>
      <c r="V1468" s="59">
        <v>982555</v>
      </c>
      <c r="W1468" s="60">
        <v>276</v>
      </c>
      <c r="X1468" s="59">
        <v>241833</v>
      </c>
    </row>
    <row r="1469" spans="20:24" x14ac:dyDescent="0.35">
      <c r="T1469" s="52" t="s">
        <v>71</v>
      </c>
      <c r="U1469" s="53">
        <v>152</v>
      </c>
      <c r="V1469" s="53">
        <v>186995</v>
      </c>
      <c r="W1469" s="54">
        <v>79</v>
      </c>
      <c r="X1469" s="53">
        <v>99723</v>
      </c>
    </row>
    <row r="1470" spans="20:24" x14ac:dyDescent="0.35">
      <c r="T1470" s="55" t="s">
        <v>75</v>
      </c>
      <c r="U1470" s="56">
        <v>152</v>
      </c>
      <c r="V1470" s="56">
        <v>186995</v>
      </c>
      <c r="W1470" s="57">
        <v>79</v>
      </c>
      <c r="X1470" s="56">
        <v>99723</v>
      </c>
    </row>
    <row r="1471" spans="20:24" x14ac:dyDescent="0.35">
      <c r="T1471" s="58" t="s">
        <v>143</v>
      </c>
      <c r="U1471" s="59">
        <v>93</v>
      </c>
      <c r="V1471" s="59">
        <v>109363</v>
      </c>
      <c r="W1471" s="60">
        <v>43</v>
      </c>
      <c r="X1471" s="59">
        <v>50635</v>
      </c>
    </row>
    <row r="1472" spans="20:24" x14ac:dyDescent="0.35">
      <c r="T1472" s="58" t="s">
        <v>195</v>
      </c>
      <c r="U1472" s="59">
        <v>59</v>
      </c>
      <c r="V1472" s="59">
        <v>77632</v>
      </c>
      <c r="W1472" s="60">
        <v>36</v>
      </c>
      <c r="X1472" s="59">
        <v>49088</v>
      </c>
    </row>
    <row r="1473" spans="20:24" x14ac:dyDescent="0.35">
      <c r="T1473" s="52" t="s">
        <v>73</v>
      </c>
      <c r="U1473" s="53">
        <v>1439</v>
      </c>
      <c r="V1473" s="53">
        <v>1264101</v>
      </c>
      <c r="W1473" s="54">
        <v>998</v>
      </c>
      <c r="X1473" s="53">
        <v>967078</v>
      </c>
    </row>
    <row r="1474" spans="20:24" x14ac:dyDescent="0.35">
      <c r="T1474" s="55" t="s">
        <v>75</v>
      </c>
      <c r="U1474" s="56">
        <v>1439</v>
      </c>
      <c r="V1474" s="56">
        <v>1264101</v>
      </c>
      <c r="W1474" s="57">
        <v>998</v>
      </c>
      <c r="X1474" s="56">
        <v>967078</v>
      </c>
    </row>
    <row r="1475" spans="20:24" x14ac:dyDescent="0.35">
      <c r="T1475" s="58" t="s">
        <v>196</v>
      </c>
      <c r="U1475" s="59">
        <v>1439</v>
      </c>
      <c r="V1475" s="59">
        <v>1264101</v>
      </c>
      <c r="W1475" s="60">
        <v>998</v>
      </c>
      <c r="X1475" s="59">
        <v>967078</v>
      </c>
    </row>
    <row r="1476" spans="20:24" x14ac:dyDescent="0.35">
      <c r="T1476" s="52" t="s">
        <v>76</v>
      </c>
      <c r="U1476" s="53">
        <v>598</v>
      </c>
      <c r="V1476" s="53">
        <v>224133</v>
      </c>
      <c r="W1476" s="54">
        <v>463</v>
      </c>
      <c r="X1476" s="53">
        <v>154637</v>
      </c>
    </row>
    <row r="1477" spans="20:24" x14ac:dyDescent="0.35">
      <c r="T1477" s="55" t="s">
        <v>75</v>
      </c>
      <c r="U1477" s="56">
        <v>598</v>
      </c>
      <c r="V1477" s="56">
        <v>224133</v>
      </c>
      <c r="W1477" s="57">
        <v>463</v>
      </c>
      <c r="X1477" s="56">
        <v>154637</v>
      </c>
    </row>
    <row r="1478" spans="20:24" x14ac:dyDescent="0.35">
      <c r="T1478" s="58" t="s">
        <v>144</v>
      </c>
      <c r="U1478" s="59">
        <v>135</v>
      </c>
      <c r="V1478" s="59">
        <v>69496</v>
      </c>
      <c r="W1478" s="60">
        <v>0</v>
      </c>
      <c r="X1478" s="59">
        <v>0</v>
      </c>
    </row>
    <row r="1479" spans="20:24" x14ac:dyDescent="0.35">
      <c r="T1479" s="58" t="s">
        <v>198</v>
      </c>
      <c r="U1479" s="59">
        <v>463</v>
      </c>
      <c r="V1479" s="59">
        <v>154637</v>
      </c>
      <c r="W1479" s="60">
        <v>463</v>
      </c>
      <c r="X1479" s="59">
        <v>154637</v>
      </c>
    </row>
    <row r="1480" spans="20:24" x14ac:dyDescent="0.35">
      <c r="T1480" s="52" t="s">
        <v>78</v>
      </c>
      <c r="U1480" s="53">
        <v>103414</v>
      </c>
      <c r="V1480" s="53">
        <v>2063855</v>
      </c>
      <c r="W1480" s="54">
        <v>12032</v>
      </c>
      <c r="X1480" s="53">
        <v>1572544</v>
      </c>
    </row>
    <row r="1481" spans="20:24" x14ac:dyDescent="0.35">
      <c r="T1481" s="55" t="s">
        <v>89</v>
      </c>
      <c r="U1481" s="56">
        <v>78751</v>
      </c>
      <c r="V1481" s="56">
        <v>1496690</v>
      </c>
      <c r="W1481" s="57">
        <v>8576</v>
      </c>
      <c r="X1481" s="56">
        <v>1322820</v>
      </c>
    </row>
    <row r="1482" spans="20:24" x14ac:dyDescent="0.35">
      <c r="T1482" s="58" t="s">
        <v>146</v>
      </c>
      <c r="U1482" s="59">
        <v>10064</v>
      </c>
      <c r="V1482" s="59">
        <v>1333688</v>
      </c>
      <c r="W1482" s="60">
        <v>8576</v>
      </c>
      <c r="X1482" s="59">
        <v>1322820</v>
      </c>
    </row>
    <row r="1483" spans="20:24" x14ac:dyDescent="0.35">
      <c r="T1483" s="58" t="s">
        <v>242</v>
      </c>
      <c r="U1483" s="59">
        <v>68687</v>
      </c>
      <c r="V1483" s="59">
        <v>163002</v>
      </c>
      <c r="W1483" s="60">
        <v>0</v>
      </c>
      <c r="X1483" s="59">
        <v>0</v>
      </c>
    </row>
    <row r="1484" spans="20:24" x14ac:dyDescent="0.35">
      <c r="T1484" s="55" t="s">
        <v>123</v>
      </c>
      <c r="U1484" s="56">
        <v>8623</v>
      </c>
      <c r="V1484" s="56">
        <v>542270</v>
      </c>
      <c r="W1484" s="57">
        <v>3456</v>
      </c>
      <c r="X1484" s="56">
        <v>249724</v>
      </c>
    </row>
    <row r="1485" spans="20:24" x14ac:dyDescent="0.35">
      <c r="T1485" s="58" t="s">
        <v>199</v>
      </c>
      <c r="U1485" s="59">
        <v>6220</v>
      </c>
      <c r="V1485" s="59">
        <v>515104</v>
      </c>
      <c r="W1485" s="60">
        <v>3456</v>
      </c>
      <c r="X1485" s="59">
        <v>249724</v>
      </c>
    </row>
    <row r="1486" spans="20:24" x14ac:dyDescent="0.35">
      <c r="T1486" s="58" t="s">
        <v>243</v>
      </c>
      <c r="U1486" s="59">
        <v>2403</v>
      </c>
      <c r="V1486" s="59">
        <v>27166</v>
      </c>
      <c r="W1486" s="60">
        <v>0</v>
      </c>
      <c r="X1486" s="59">
        <v>0</v>
      </c>
    </row>
    <row r="1487" spans="20:24" x14ac:dyDescent="0.35">
      <c r="T1487" s="55" t="s">
        <v>124</v>
      </c>
      <c r="U1487" s="56">
        <v>16040</v>
      </c>
      <c r="V1487" s="56">
        <v>24895</v>
      </c>
      <c r="W1487" s="57">
        <v>0</v>
      </c>
      <c r="X1487" s="56">
        <v>0</v>
      </c>
    </row>
    <row r="1488" spans="20:24" x14ac:dyDescent="0.35">
      <c r="T1488" s="58" t="s">
        <v>200</v>
      </c>
      <c r="U1488" s="59">
        <v>1199</v>
      </c>
      <c r="V1488" s="59">
        <v>6348</v>
      </c>
      <c r="W1488" s="60">
        <v>0</v>
      </c>
      <c r="X1488" s="59">
        <v>0</v>
      </c>
    </row>
    <row r="1489" spans="20:24" x14ac:dyDescent="0.35">
      <c r="T1489" s="58" t="s">
        <v>214</v>
      </c>
      <c r="U1489" s="59">
        <v>3298</v>
      </c>
      <c r="V1489" s="59">
        <v>7007</v>
      </c>
      <c r="W1489" s="60">
        <v>0</v>
      </c>
      <c r="X1489" s="59">
        <v>0</v>
      </c>
    </row>
    <row r="1490" spans="20:24" x14ac:dyDescent="0.35">
      <c r="T1490" s="58" t="s">
        <v>215</v>
      </c>
      <c r="U1490" s="59">
        <v>8500</v>
      </c>
      <c r="V1490" s="59">
        <v>8497</v>
      </c>
      <c r="W1490" s="60">
        <v>0</v>
      </c>
      <c r="X1490" s="59">
        <v>0</v>
      </c>
    </row>
    <row r="1491" spans="20:24" x14ac:dyDescent="0.35">
      <c r="T1491" s="58" t="s">
        <v>261</v>
      </c>
      <c r="U1491" s="59">
        <v>3043</v>
      </c>
      <c r="V1491" s="59">
        <v>3043</v>
      </c>
      <c r="W1491" s="60">
        <v>0</v>
      </c>
      <c r="X1491" s="59">
        <v>0</v>
      </c>
    </row>
    <row r="1492" spans="20:24" x14ac:dyDescent="0.35">
      <c r="T1492" s="52" t="s">
        <v>80</v>
      </c>
      <c r="U1492" s="53">
        <v>12471</v>
      </c>
      <c r="V1492" s="53">
        <v>271715</v>
      </c>
      <c r="W1492" s="54">
        <v>1405</v>
      </c>
      <c r="X1492" s="53">
        <v>34082</v>
      </c>
    </row>
    <row r="1493" spans="20:24" x14ac:dyDescent="0.35">
      <c r="T1493" s="55" t="s">
        <v>75</v>
      </c>
      <c r="U1493" s="56">
        <v>12471</v>
      </c>
      <c r="V1493" s="56">
        <v>271715</v>
      </c>
      <c r="W1493" s="57">
        <v>1405</v>
      </c>
      <c r="X1493" s="56">
        <v>34082</v>
      </c>
    </row>
    <row r="1494" spans="20:24" x14ac:dyDescent="0.35">
      <c r="T1494" s="58" t="s">
        <v>201</v>
      </c>
      <c r="U1494" s="59">
        <v>10239</v>
      </c>
      <c r="V1494" s="59">
        <v>265572</v>
      </c>
      <c r="W1494" s="60">
        <v>1405</v>
      </c>
      <c r="X1494" s="59">
        <v>34082</v>
      </c>
    </row>
    <row r="1495" spans="20:24" x14ac:dyDescent="0.35">
      <c r="T1495" s="58" t="s">
        <v>218</v>
      </c>
      <c r="U1495" s="59">
        <v>2232</v>
      </c>
      <c r="V1495" s="59">
        <v>5746</v>
      </c>
      <c r="W1495" s="60">
        <v>0</v>
      </c>
      <c r="X1495" s="59">
        <v>0</v>
      </c>
    </row>
    <row r="1496" spans="20:24" x14ac:dyDescent="0.35">
      <c r="T1496" s="58" t="s">
        <v>265</v>
      </c>
      <c r="U1496" s="59">
        <v>0</v>
      </c>
      <c r="V1496" s="59">
        <v>397</v>
      </c>
      <c r="W1496" s="60">
        <v>0</v>
      </c>
      <c r="X1496" s="59">
        <v>0</v>
      </c>
    </row>
    <row r="1497" spans="20:24" x14ac:dyDescent="0.35">
      <c r="T1497" s="44" t="s">
        <v>137</v>
      </c>
      <c r="U1497" s="50">
        <v>4808</v>
      </c>
      <c r="V1497" s="50">
        <v>6343</v>
      </c>
      <c r="W1497" s="51">
        <v>0</v>
      </c>
      <c r="X1497" s="50">
        <v>0</v>
      </c>
    </row>
    <row r="1498" spans="20:24" x14ac:dyDescent="0.35">
      <c r="T1498" s="52" t="s">
        <v>83</v>
      </c>
      <c r="U1498" s="53">
        <v>4808</v>
      </c>
      <c r="V1498" s="53">
        <v>6343</v>
      </c>
      <c r="W1498" s="54">
        <v>0</v>
      </c>
      <c r="X1498" s="53">
        <v>0</v>
      </c>
    </row>
    <row r="1499" spans="20:24" x14ac:dyDescent="0.35">
      <c r="T1499" s="55" t="s">
        <v>75</v>
      </c>
      <c r="U1499" s="56">
        <v>4808</v>
      </c>
      <c r="V1499" s="56">
        <v>6343</v>
      </c>
      <c r="W1499" s="57">
        <v>0</v>
      </c>
      <c r="X1499" s="56">
        <v>0</v>
      </c>
    </row>
    <row r="1500" spans="20:24" x14ac:dyDescent="0.35">
      <c r="T1500" s="58" t="s">
        <v>149</v>
      </c>
      <c r="U1500" s="59">
        <v>4808</v>
      </c>
      <c r="V1500" s="59">
        <v>4832</v>
      </c>
      <c r="W1500" s="60">
        <v>0</v>
      </c>
      <c r="X1500" s="59">
        <v>0</v>
      </c>
    </row>
    <row r="1501" spans="20:24" x14ac:dyDescent="0.35">
      <c r="T1501" s="58" t="s">
        <v>151</v>
      </c>
      <c r="U1501" s="59">
        <v>0</v>
      </c>
      <c r="V1501" s="59">
        <v>1511</v>
      </c>
      <c r="W1501" s="60">
        <v>0</v>
      </c>
      <c r="X1501" s="59">
        <v>0</v>
      </c>
    </row>
    <row r="1502" spans="20:24" x14ac:dyDescent="0.35">
      <c r="T1502" s="44" t="s">
        <v>138</v>
      </c>
      <c r="U1502" s="50">
        <v>41389</v>
      </c>
      <c r="V1502" s="50">
        <v>466181</v>
      </c>
      <c r="W1502" s="51">
        <v>600</v>
      </c>
      <c r="X1502" s="50">
        <v>59210</v>
      </c>
    </row>
    <row r="1503" spans="20:24" x14ac:dyDescent="0.35">
      <c r="T1503" s="52" t="s">
        <v>85</v>
      </c>
      <c r="U1503" s="53">
        <v>5290</v>
      </c>
      <c r="V1503" s="53">
        <v>76586</v>
      </c>
      <c r="W1503" s="54">
        <v>156</v>
      </c>
      <c r="X1503" s="53">
        <v>5152</v>
      </c>
    </row>
    <row r="1504" spans="20:24" x14ac:dyDescent="0.35">
      <c r="T1504" s="55" t="s">
        <v>115</v>
      </c>
      <c r="U1504" s="56">
        <v>4802</v>
      </c>
      <c r="V1504" s="56">
        <v>63755</v>
      </c>
      <c r="W1504" s="57">
        <v>125</v>
      </c>
      <c r="X1504" s="56">
        <v>3678</v>
      </c>
    </row>
    <row r="1505" spans="20:24" x14ac:dyDescent="0.35">
      <c r="T1505" s="58" t="s">
        <v>156</v>
      </c>
      <c r="U1505" s="59">
        <v>0</v>
      </c>
      <c r="V1505" s="59">
        <v>6882</v>
      </c>
      <c r="W1505" s="60">
        <v>0</v>
      </c>
      <c r="X1505" s="59">
        <v>0</v>
      </c>
    </row>
    <row r="1506" spans="20:24" x14ac:dyDescent="0.35">
      <c r="T1506" s="58" t="s">
        <v>157</v>
      </c>
      <c r="U1506" s="59">
        <v>3392</v>
      </c>
      <c r="V1506" s="59">
        <v>53723</v>
      </c>
      <c r="W1506" s="60">
        <v>125</v>
      </c>
      <c r="X1506" s="59">
        <v>3678</v>
      </c>
    </row>
    <row r="1507" spans="20:24" x14ac:dyDescent="0.35">
      <c r="T1507" s="58" t="s">
        <v>232</v>
      </c>
      <c r="U1507" s="59">
        <v>0</v>
      </c>
      <c r="V1507" s="59">
        <v>0</v>
      </c>
      <c r="W1507" s="60">
        <v>0</v>
      </c>
      <c r="X1507" s="59">
        <v>0</v>
      </c>
    </row>
    <row r="1508" spans="20:24" x14ac:dyDescent="0.35">
      <c r="T1508" s="58" t="s">
        <v>234</v>
      </c>
      <c r="U1508" s="59">
        <v>1410</v>
      </c>
      <c r="V1508" s="59">
        <v>3150</v>
      </c>
      <c r="W1508" s="60">
        <v>0</v>
      </c>
      <c r="X1508" s="59">
        <v>0</v>
      </c>
    </row>
    <row r="1509" spans="20:24" x14ac:dyDescent="0.35">
      <c r="T1509" s="55" t="s">
        <v>116</v>
      </c>
      <c r="U1509" s="56">
        <v>488</v>
      </c>
      <c r="V1509" s="56">
        <v>12831</v>
      </c>
      <c r="W1509" s="57">
        <v>31</v>
      </c>
      <c r="X1509" s="56">
        <v>1474</v>
      </c>
    </row>
    <row r="1510" spans="20:24" x14ac:dyDescent="0.35">
      <c r="T1510" s="58" t="s">
        <v>158</v>
      </c>
      <c r="U1510" s="59">
        <v>0</v>
      </c>
      <c r="V1510" s="59">
        <v>1329</v>
      </c>
      <c r="W1510" s="60">
        <v>0</v>
      </c>
      <c r="X1510" s="59">
        <v>0</v>
      </c>
    </row>
    <row r="1511" spans="20:24" x14ac:dyDescent="0.35">
      <c r="T1511" s="58" t="s">
        <v>159</v>
      </c>
      <c r="U1511" s="59">
        <v>416</v>
      </c>
      <c r="V1511" s="59">
        <v>11131</v>
      </c>
      <c r="W1511" s="60">
        <v>31</v>
      </c>
      <c r="X1511" s="59">
        <v>1474</v>
      </c>
    </row>
    <row r="1512" spans="20:24" x14ac:dyDescent="0.35">
      <c r="T1512" s="58" t="s">
        <v>236</v>
      </c>
      <c r="U1512" s="59">
        <v>0</v>
      </c>
      <c r="V1512" s="59">
        <v>0</v>
      </c>
      <c r="W1512" s="60">
        <v>0</v>
      </c>
      <c r="X1512" s="59">
        <v>0</v>
      </c>
    </row>
    <row r="1513" spans="20:24" x14ac:dyDescent="0.35">
      <c r="T1513" s="58" t="s">
        <v>160</v>
      </c>
      <c r="U1513" s="59">
        <v>72</v>
      </c>
      <c r="V1513" s="59">
        <v>371</v>
      </c>
      <c r="W1513" s="60">
        <v>0</v>
      </c>
      <c r="X1513" s="59">
        <v>0</v>
      </c>
    </row>
    <row r="1514" spans="20:24" x14ac:dyDescent="0.35">
      <c r="T1514" s="52" t="s">
        <v>86</v>
      </c>
      <c r="U1514" s="53">
        <v>1306</v>
      </c>
      <c r="V1514" s="53">
        <v>17666</v>
      </c>
      <c r="W1514" s="54">
        <v>0</v>
      </c>
      <c r="X1514" s="53">
        <v>0</v>
      </c>
    </row>
    <row r="1515" spans="20:24" x14ac:dyDescent="0.35">
      <c r="T1515" s="55" t="s">
        <v>75</v>
      </c>
      <c r="U1515" s="56">
        <v>1306</v>
      </c>
      <c r="V1515" s="56">
        <v>17666</v>
      </c>
      <c r="W1515" s="57">
        <v>0</v>
      </c>
      <c r="X1515" s="56">
        <v>0</v>
      </c>
    </row>
    <row r="1516" spans="20:24" x14ac:dyDescent="0.35">
      <c r="T1516" s="58" t="s">
        <v>162</v>
      </c>
      <c r="U1516" s="59">
        <v>633</v>
      </c>
      <c r="V1516" s="59">
        <v>15378</v>
      </c>
      <c r="W1516" s="60">
        <v>0</v>
      </c>
      <c r="X1516" s="59">
        <v>0</v>
      </c>
    </row>
    <row r="1517" spans="20:24" x14ac:dyDescent="0.35">
      <c r="T1517" s="58" t="s">
        <v>163</v>
      </c>
      <c r="U1517" s="59">
        <v>0</v>
      </c>
      <c r="V1517" s="59">
        <v>1070</v>
      </c>
      <c r="W1517" s="60">
        <v>0</v>
      </c>
      <c r="X1517" s="59">
        <v>0</v>
      </c>
    </row>
    <row r="1518" spans="20:24" x14ac:dyDescent="0.35">
      <c r="T1518" s="58" t="s">
        <v>164</v>
      </c>
      <c r="U1518" s="59">
        <v>673</v>
      </c>
      <c r="V1518" s="59">
        <v>1218</v>
      </c>
      <c r="W1518" s="60">
        <v>0</v>
      </c>
      <c r="X1518" s="59">
        <v>0</v>
      </c>
    </row>
    <row r="1519" spans="20:24" x14ac:dyDescent="0.35">
      <c r="T1519" s="52" t="s">
        <v>87</v>
      </c>
      <c r="U1519" s="53">
        <v>7504</v>
      </c>
      <c r="V1519" s="53">
        <v>89650</v>
      </c>
      <c r="W1519" s="54">
        <v>444</v>
      </c>
      <c r="X1519" s="53">
        <v>54058</v>
      </c>
    </row>
    <row r="1520" spans="20:24" x14ac:dyDescent="0.35">
      <c r="T1520" s="55" t="s">
        <v>75</v>
      </c>
      <c r="U1520" s="56">
        <v>7504</v>
      </c>
      <c r="V1520" s="56">
        <v>89650</v>
      </c>
      <c r="W1520" s="57">
        <v>444</v>
      </c>
      <c r="X1520" s="56">
        <v>54058</v>
      </c>
    </row>
    <row r="1521" spans="20:24" x14ac:dyDescent="0.35">
      <c r="T1521" s="58" t="s">
        <v>166</v>
      </c>
      <c r="U1521" s="59">
        <v>0</v>
      </c>
      <c r="V1521" s="59">
        <v>2158</v>
      </c>
      <c r="W1521" s="60">
        <v>0</v>
      </c>
      <c r="X1521" s="59">
        <v>0</v>
      </c>
    </row>
    <row r="1522" spans="20:24" x14ac:dyDescent="0.35">
      <c r="T1522" s="58" t="s">
        <v>167</v>
      </c>
      <c r="U1522" s="59">
        <v>2489</v>
      </c>
      <c r="V1522" s="59">
        <v>81586</v>
      </c>
      <c r="W1522" s="60">
        <v>444</v>
      </c>
      <c r="X1522" s="59">
        <v>54058</v>
      </c>
    </row>
    <row r="1523" spans="20:24" x14ac:dyDescent="0.35">
      <c r="T1523" s="58" t="s">
        <v>238</v>
      </c>
      <c r="U1523" s="59">
        <v>0</v>
      </c>
      <c r="V1523" s="59">
        <v>240</v>
      </c>
      <c r="W1523" s="60">
        <v>0</v>
      </c>
      <c r="X1523" s="59">
        <v>0</v>
      </c>
    </row>
    <row r="1524" spans="20:24" x14ac:dyDescent="0.35">
      <c r="T1524" s="58" t="s">
        <v>168</v>
      </c>
      <c r="U1524" s="59">
        <v>5015</v>
      </c>
      <c r="V1524" s="59">
        <v>5666</v>
      </c>
      <c r="W1524" s="60">
        <v>0</v>
      </c>
      <c r="X1524" s="59">
        <v>0</v>
      </c>
    </row>
    <row r="1525" spans="20:24" x14ac:dyDescent="0.35">
      <c r="T1525" s="52" t="s">
        <v>90</v>
      </c>
      <c r="U1525" s="53">
        <v>6346</v>
      </c>
      <c r="V1525" s="53">
        <v>111871</v>
      </c>
      <c r="W1525" s="54">
        <v>0</v>
      </c>
      <c r="X1525" s="53">
        <v>0</v>
      </c>
    </row>
    <row r="1526" spans="20:24" x14ac:dyDescent="0.35">
      <c r="T1526" s="55" t="s">
        <v>75</v>
      </c>
      <c r="U1526" s="56">
        <v>6346</v>
      </c>
      <c r="V1526" s="56">
        <v>111871</v>
      </c>
      <c r="W1526" s="57">
        <v>0</v>
      </c>
      <c r="X1526" s="56">
        <v>0</v>
      </c>
    </row>
    <row r="1527" spans="20:24" x14ac:dyDescent="0.35">
      <c r="T1527" s="58" t="s">
        <v>169</v>
      </c>
      <c r="U1527" s="59">
        <v>0</v>
      </c>
      <c r="V1527" s="59">
        <v>52593</v>
      </c>
      <c r="W1527" s="60">
        <v>0</v>
      </c>
      <c r="X1527" s="59">
        <v>0</v>
      </c>
    </row>
    <row r="1528" spans="20:24" x14ac:dyDescent="0.35">
      <c r="T1528" s="58" t="s">
        <v>170</v>
      </c>
      <c r="U1528" s="59">
        <v>401</v>
      </c>
      <c r="V1528" s="59">
        <v>773</v>
      </c>
      <c r="W1528" s="60">
        <v>0</v>
      </c>
      <c r="X1528" s="59">
        <v>0</v>
      </c>
    </row>
    <row r="1529" spans="20:24" x14ac:dyDescent="0.35">
      <c r="T1529" s="58" t="s">
        <v>171</v>
      </c>
      <c r="U1529" s="59">
        <v>0</v>
      </c>
      <c r="V1529" s="59">
        <v>4683</v>
      </c>
      <c r="W1529" s="60">
        <v>0</v>
      </c>
      <c r="X1529" s="59">
        <v>0</v>
      </c>
    </row>
    <row r="1530" spans="20:24" x14ac:dyDescent="0.35">
      <c r="T1530" s="58" t="s">
        <v>172</v>
      </c>
      <c r="U1530" s="59">
        <v>0</v>
      </c>
      <c r="V1530" s="59">
        <v>40524</v>
      </c>
      <c r="W1530" s="60">
        <v>0</v>
      </c>
      <c r="X1530" s="59">
        <v>0</v>
      </c>
    </row>
    <row r="1531" spans="20:24" x14ac:dyDescent="0.35">
      <c r="T1531" s="58" t="s">
        <v>173</v>
      </c>
      <c r="U1531" s="59">
        <v>0</v>
      </c>
      <c r="V1531" s="59">
        <v>5528</v>
      </c>
      <c r="W1531" s="60">
        <v>0</v>
      </c>
      <c r="X1531" s="59">
        <v>0</v>
      </c>
    </row>
    <row r="1532" spans="20:24" x14ac:dyDescent="0.35">
      <c r="T1532" s="58" t="s">
        <v>174</v>
      </c>
      <c r="U1532" s="59">
        <v>3429</v>
      </c>
      <c r="V1532" s="59">
        <v>5254</v>
      </c>
      <c r="W1532" s="60">
        <v>0</v>
      </c>
      <c r="X1532" s="59">
        <v>0</v>
      </c>
    </row>
    <row r="1533" spans="20:24" x14ac:dyDescent="0.35">
      <c r="T1533" s="58" t="s">
        <v>209</v>
      </c>
      <c r="U1533" s="59">
        <v>2516</v>
      </c>
      <c r="V1533" s="59">
        <v>2516</v>
      </c>
      <c r="W1533" s="60">
        <v>0</v>
      </c>
      <c r="X1533" s="59">
        <v>0</v>
      </c>
    </row>
    <row r="1534" spans="20:24" x14ac:dyDescent="0.35">
      <c r="T1534" s="52" t="s">
        <v>93</v>
      </c>
      <c r="U1534" s="53">
        <v>20943</v>
      </c>
      <c r="V1534" s="53">
        <v>170408</v>
      </c>
      <c r="W1534" s="54">
        <v>0</v>
      </c>
      <c r="X1534" s="53">
        <v>0</v>
      </c>
    </row>
    <row r="1535" spans="20:24" x14ac:dyDescent="0.35">
      <c r="T1535" s="55" t="s">
        <v>75</v>
      </c>
      <c r="U1535" s="56">
        <v>20943</v>
      </c>
      <c r="V1535" s="56">
        <v>170408</v>
      </c>
      <c r="W1535" s="57">
        <v>0</v>
      </c>
      <c r="X1535" s="56">
        <v>0</v>
      </c>
    </row>
    <row r="1536" spans="20:24" x14ac:dyDescent="0.35">
      <c r="T1536" s="58" t="s">
        <v>179</v>
      </c>
      <c r="U1536" s="59">
        <v>0</v>
      </c>
      <c r="V1536" s="59">
        <v>133830</v>
      </c>
      <c r="W1536" s="60">
        <v>0</v>
      </c>
      <c r="X1536" s="59">
        <v>0</v>
      </c>
    </row>
    <row r="1537" spans="20:24" x14ac:dyDescent="0.35">
      <c r="T1537" s="58" t="s">
        <v>180</v>
      </c>
      <c r="U1537" s="59">
        <v>13803</v>
      </c>
      <c r="V1537" s="59">
        <v>29286</v>
      </c>
      <c r="W1537" s="60">
        <v>0</v>
      </c>
      <c r="X1537" s="59">
        <v>0</v>
      </c>
    </row>
    <row r="1538" spans="20:24" x14ac:dyDescent="0.35">
      <c r="T1538" s="58" t="s">
        <v>181</v>
      </c>
      <c r="U1538" s="59">
        <v>7140</v>
      </c>
      <c r="V1538" s="59">
        <v>7292</v>
      </c>
      <c r="W1538" s="60">
        <v>0</v>
      </c>
      <c r="X1538" s="59">
        <v>0</v>
      </c>
    </row>
    <row r="1539" spans="20:24" x14ac:dyDescent="0.35">
      <c r="T1539" s="44" t="s">
        <v>139</v>
      </c>
      <c r="U1539" s="50">
        <v>7450</v>
      </c>
      <c r="V1539" s="50">
        <v>321359</v>
      </c>
      <c r="W1539" s="51">
        <v>5637</v>
      </c>
      <c r="X1539" s="50">
        <v>290910</v>
      </c>
    </row>
    <row r="1540" spans="20:24" x14ac:dyDescent="0.35">
      <c r="T1540" s="52" t="s">
        <v>97</v>
      </c>
      <c r="U1540" s="53">
        <v>7450</v>
      </c>
      <c r="V1540" s="53">
        <v>321359</v>
      </c>
      <c r="W1540" s="54">
        <v>5637</v>
      </c>
      <c r="X1540" s="53">
        <v>290910</v>
      </c>
    </row>
    <row r="1541" spans="20:24" x14ac:dyDescent="0.35">
      <c r="T1541" s="55" t="s">
        <v>120</v>
      </c>
      <c r="U1541" s="56">
        <v>7450</v>
      </c>
      <c r="V1541" s="56">
        <v>321359</v>
      </c>
      <c r="W1541" s="57">
        <v>5637</v>
      </c>
      <c r="X1541" s="56">
        <v>290910</v>
      </c>
    </row>
    <row r="1542" spans="20:24" x14ac:dyDescent="0.35">
      <c r="T1542" s="58" t="s">
        <v>184</v>
      </c>
      <c r="U1542" s="59">
        <v>7450</v>
      </c>
      <c r="V1542" s="59">
        <v>321359</v>
      </c>
      <c r="W1542" s="60">
        <v>5637</v>
      </c>
      <c r="X1542" s="59">
        <v>290910</v>
      </c>
    </row>
    <row r="1543" spans="20:24" x14ac:dyDescent="0.35">
      <c r="T1543" s="44" t="s">
        <v>140</v>
      </c>
      <c r="U1543" s="50">
        <v>22546</v>
      </c>
      <c r="V1543" s="50">
        <v>150334</v>
      </c>
      <c r="W1543" s="51">
        <v>0</v>
      </c>
      <c r="X1543" s="50">
        <v>0</v>
      </c>
    </row>
    <row r="1544" spans="20:24" x14ac:dyDescent="0.35">
      <c r="T1544" s="52" t="s">
        <v>104</v>
      </c>
      <c r="U1544" s="53">
        <v>8753</v>
      </c>
      <c r="V1544" s="53">
        <v>9036</v>
      </c>
      <c r="W1544" s="54">
        <v>0</v>
      </c>
      <c r="X1544" s="53">
        <v>0</v>
      </c>
    </row>
    <row r="1545" spans="20:24" x14ac:dyDescent="0.35">
      <c r="T1545" s="55" t="s">
        <v>75</v>
      </c>
      <c r="U1545" s="56">
        <v>8753</v>
      </c>
      <c r="V1545" s="56">
        <v>9036</v>
      </c>
      <c r="W1545" s="57">
        <v>0</v>
      </c>
      <c r="X1545" s="56">
        <v>0</v>
      </c>
    </row>
    <row r="1546" spans="20:24" x14ac:dyDescent="0.35">
      <c r="T1546" s="58" t="s">
        <v>219</v>
      </c>
      <c r="U1546" s="59">
        <v>510</v>
      </c>
      <c r="V1546" s="59">
        <v>780</v>
      </c>
      <c r="W1546" s="60">
        <v>0</v>
      </c>
      <c r="X1546" s="59">
        <v>0</v>
      </c>
    </row>
    <row r="1547" spans="20:24" x14ac:dyDescent="0.35">
      <c r="T1547" s="58" t="s">
        <v>251</v>
      </c>
      <c r="U1547" s="59">
        <v>0</v>
      </c>
      <c r="V1547" s="59">
        <v>0</v>
      </c>
      <c r="W1547" s="60">
        <v>0</v>
      </c>
      <c r="X1547" s="59">
        <v>0</v>
      </c>
    </row>
    <row r="1548" spans="20:24" x14ac:dyDescent="0.35">
      <c r="T1548" s="58" t="s">
        <v>258</v>
      </c>
      <c r="U1548" s="59">
        <v>8243</v>
      </c>
      <c r="V1548" s="59">
        <v>8256</v>
      </c>
      <c r="W1548" s="60">
        <v>0</v>
      </c>
      <c r="X1548" s="59">
        <v>0</v>
      </c>
    </row>
    <row r="1549" spans="20:24" x14ac:dyDescent="0.35">
      <c r="T1549" s="52" t="s">
        <v>108</v>
      </c>
      <c r="U1549" s="53">
        <v>13793</v>
      </c>
      <c r="V1549" s="53">
        <v>141298</v>
      </c>
      <c r="W1549" s="54">
        <v>0</v>
      </c>
      <c r="X1549" s="53">
        <v>0</v>
      </c>
    </row>
    <row r="1550" spans="20:24" x14ac:dyDescent="0.35">
      <c r="T1550" s="55" t="s">
        <v>75</v>
      </c>
      <c r="U1550" s="56">
        <v>13793</v>
      </c>
      <c r="V1550" s="56">
        <v>141298</v>
      </c>
      <c r="W1550" s="57">
        <v>0</v>
      </c>
      <c r="X1550" s="56">
        <v>0</v>
      </c>
    </row>
    <row r="1551" spans="20:24" x14ac:dyDescent="0.35">
      <c r="T1551" s="58" t="s">
        <v>192</v>
      </c>
      <c r="U1551" s="59">
        <v>13406</v>
      </c>
      <c r="V1551" s="59">
        <v>13405</v>
      </c>
      <c r="W1551" s="60">
        <v>0</v>
      </c>
      <c r="X1551" s="59">
        <v>0</v>
      </c>
    </row>
    <row r="1552" spans="20:24" x14ac:dyDescent="0.35">
      <c r="T1552" s="58" t="s">
        <v>193</v>
      </c>
      <c r="U1552" s="59">
        <v>357</v>
      </c>
      <c r="V1552" s="59">
        <v>357</v>
      </c>
      <c r="W1552" s="60">
        <v>0</v>
      </c>
      <c r="X1552" s="59">
        <v>0</v>
      </c>
    </row>
    <row r="1553" spans="20:24" x14ac:dyDescent="0.35">
      <c r="T1553" s="58" t="s">
        <v>211</v>
      </c>
      <c r="U1553" s="59">
        <v>30</v>
      </c>
      <c r="V1553" s="59">
        <v>30</v>
      </c>
      <c r="W1553" s="60">
        <v>0</v>
      </c>
      <c r="X1553" s="59">
        <v>0</v>
      </c>
    </row>
    <row r="1554" spans="20:24" x14ac:dyDescent="0.35">
      <c r="T1554" s="58" t="s">
        <v>194</v>
      </c>
      <c r="U1554" s="59">
        <v>0</v>
      </c>
      <c r="V1554" s="59">
        <v>127506</v>
      </c>
      <c r="W1554" s="60">
        <v>0</v>
      </c>
      <c r="X1554" s="59">
        <v>0</v>
      </c>
    </row>
    <row r="1555" spans="20:24" x14ac:dyDescent="0.35">
      <c r="T1555" s="42" t="s">
        <v>43</v>
      </c>
      <c r="U1555" s="48">
        <v>859015</v>
      </c>
      <c r="V1555" s="48">
        <v>12651767</v>
      </c>
      <c r="W1555" s="49">
        <v>280936</v>
      </c>
      <c r="X1555" s="48">
        <v>4507465</v>
      </c>
    </row>
    <row r="1556" spans="20:24" x14ac:dyDescent="0.35">
      <c r="T1556" s="44" t="s">
        <v>136</v>
      </c>
      <c r="U1556" s="50">
        <v>473019</v>
      </c>
      <c r="V1556" s="50">
        <v>3005250</v>
      </c>
      <c r="W1556" s="51">
        <v>169858</v>
      </c>
      <c r="X1556" s="50">
        <v>1297656</v>
      </c>
    </row>
    <row r="1557" spans="20:24" x14ac:dyDescent="0.35">
      <c r="T1557" s="52" t="s">
        <v>70</v>
      </c>
      <c r="U1557" s="53">
        <v>182</v>
      </c>
      <c r="V1557" s="53">
        <v>184799</v>
      </c>
      <c r="W1557" s="54">
        <v>181</v>
      </c>
      <c r="X1557" s="53">
        <v>183139</v>
      </c>
    </row>
    <row r="1558" spans="20:24" x14ac:dyDescent="0.35">
      <c r="T1558" s="55" t="s">
        <v>75</v>
      </c>
      <c r="U1558" s="56">
        <v>182</v>
      </c>
      <c r="V1558" s="56">
        <v>184799</v>
      </c>
      <c r="W1558" s="57">
        <v>181</v>
      </c>
      <c r="X1558" s="56">
        <v>183139</v>
      </c>
    </row>
    <row r="1559" spans="20:24" x14ac:dyDescent="0.35">
      <c r="T1559" s="58" t="s">
        <v>147</v>
      </c>
      <c r="U1559" s="59">
        <v>83</v>
      </c>
      <c r="V1559" s="59">
        <v>86235</v>
      </c>
      <c r="W1559" s="60">
        <v>82</v>
      </c>
      <c r="X1559" s="59">
        <v>84575</v>
      </c>
    </row>
    <row r="1560" spans="20:24" x14ac:dyDescent="0.35">
      <c r="T1560" s="58" t="s">
        <v>142</v>
      </c>
      <c r="U1560" s="59">
        <v>99</v>
      </c>
      <c r="V1560" s="59">
        <v>98564</v>
      </c>
      <c r="W1560" s="60">
        <v>99</v>
      </c>
      <c r="X1560" s="59">
        <v>98564</v>
      </c>
    </row>
    <row r="1561" spans="20:24" x14ac:dyDescent="0.35">
      <c r="T1561" s="52" t="s">
        <v>78</v>
      </c>
      <c r="U1561" s="53">
        <v>151202</v>
      </c>
      <c r="V1561" s="53">
        <v>621751</v>
      </c>
      <c r="W1561" s="54">
        <v>76174</v>
      </c>
      <c r="X1561" s="53">
        <v>498993</v>
      </c>
    </row>
    <row r="1562" spans="20:24" x14ac:dyDescent="0.35">
      <c r="T1562" s="55" t="s">
        <v>89</v>
      </c>
      <c r="U1562" s="56">
        <v>69493</v>
      </c>
      <c r="V1562" s="56">
        <v>339036</v>
      </c>
      <c r="W1562" s="57">
        <v>34562</v>
      </c>
      <c r="X1562" s="56">
        <v>284735</v>
      </c>
    </row>
    <row r="1563" spans="20:24" x14ac:dyDescent="0.35">
      <c r="T1563" s="58" t="s">
        <v>146</v>
      </c>
      <c r="U1563" s="59">
        <v>566</v>
      </c>
      <c r="V1563" s="59">
        <v>213002</v>
      </c>
      <c r="W1563" s="60">
        <v>566</v>
      </c>
      <c r="X1563" s="59">
        <v>213002</v>
      </c>
    </row>
    <row r="1564" spans="20:24" x14ac:dyDescent="0.35">
      <c r="T1564" s="58" t="s">
        <v>242</v>
      </c>
      <c r="U1564" s="59">
        <v>65541</v>
      </c>
      <c r="V1564" s="59">
        <v>122648</v>
      </c>
      <c r="W1564" s="60">
        <v>31556</v>
      </c>
      <c r="X1564" s="59">
        <v>69293</v>
      </c>
    </row>
    <row r="1565" spans="20:24" x14ac:dyDescent="0.35">
      <c r="T1565" s="58" t="s">
        <v>266</v>
      </c>
      <c r="U1565" s="59">
        <v>3386</v>
      </c>
      <c r="V1565" s="59">
        <v>3386</v>
      </c>
      <c r="W1565" s="60">
        <v>2440</v>
      </c>
      <c r="X1565" s="59">
        <v>2440</v>
      </c>
    </row>
    <row r="1566" spans="20:24" x14ac:dyDescent="0.35">
      <c r="T1566" s="55" t="s">
        <v>123</v>
      </c>
      <c r="U1566" s="56">
        <v>69794</v>
      </c>
      <c r="V1566" s="56">
        <v>265479</v>
      </c>
      <c r="W1566" s="57">
        <v>38308</v>
      </c>
      <c r="X1566" s="56">
        <v>205770</v>
      </c>
    </row>
    <row r="1567" spans="20:24" x14ac:dyDescent="0.35">
      <c r="T1567" s="58" t="s">
        <v>199</v>
      </c>
      <c r="U1567" s="59">
        <v>2718</v>
      </c>
      <c r="V1567" s="59">
        <v>151441</v>
      </c>
      <c r="W1567" s="60">
        <v>2686</v>
      </c>
      <c r="X1567" s="59">
        <v>150783</v>
      </c>
    </row>
    <row r="1568" spans="20:24" x14ac:dyDescent="0.35">
      <c r="T1568" s="58" t="s">
        <v>243</v>
      </c>
      <c r="U1568" s="59">
        <v>64966</v>
      </c>
      <c r="V1568" s="59">
        <v>111928</v>
      </c>
      <c r="W1568" s="60">
        <v>34687</v>
      </c>
      <c r="X1568" s="59">
        <v>54052</v>
      </c>
    </row>
    <row r="1569" spans="20:24" x14ac:dyDescent="0.35">
      <c r="T1569" s="58" t="s">
        <v>259</v>
      </c>
      <c r="U1569" s="59">
        <v>2110</v>
      </c>
      <c r="V1569" s="59">
        <v>2110</v>
      </c>
      <c r="W1569" s="60">
        <v>935</v>
      </c>
      <c r="X1569" s="59">
        <v>935</v>
      </c>
    </row>
    <row r="1570" spans="20:24" x14ac:dyDescent="0.35">
      <c r="T1570" s="55" t="s">
        <v>124</v>
      </c>
      <c r="U1570" s="56">
        <v>11915</v>
      </c>
      <c r="V1570" s="56">
        <v>17236</v>
      </c>
      <c r="W1570" s="57">
        <v>3304</v>
      </c>
      <c r="X1570" s="56">
        <v>8488</v>
      </c>
    </row>
    <row r="1571" spans="20:24" x14ac:dyDescent="0.35">
      <c r="T1571" s="58" t="s">
        <v>200</v>
      </c>
      <c r="U1571" s="59">
        <v>89</v>
      </c>
      <c r="V1571" s="59">
        <v>349</v>
      </c>
      <c r="W1571" s="60">
        <v>72</v>
      </c>
      <c r="X1571" s="59">
        <v>288</v>
      </c>
    </row>
    <row r="1572" spans="20:24" x14ac:dyDescent="0.35">
      <c r="T1572" s="58" t="s">
        <v>214</v>
      </c>
      <c r="U1572" s="59">
        <v>1797</v>
      </c>
      <c r="V1572" s="59">
        <v>6913</v>
      </c>
      <c r="W1572" s="60">
        <v>1609</v>
      </c>
      <c r="X1572" s="59">
        <v>6596</v>
      </c>
    </row>
    <row r="1573" spans="20:24" x14ac:dyDescent="0.35">
      <c r="T1573" s="58" t="s">
        <v>215</v>
      </c>
      <c r="U1573" s="59">
        <v>10029</v>
      </c>
      <c r="V1573" s="59">
        <v>9974</v>
      </c>
      <c r="W1573" s="60">
        <v>1623</v>
      </c>
      <c r="X1573" s="59">
        <v>1604</v>
      </c>
    </row>
    <row r="1574" spans="20:24" x14ac:dyDescent="0.35">
      <c r="T1574" s="58" t="s">
        <v>261</v>
      </c>
      <c r="U1574" s="59">
        <v>0</v>
      </c>
      <c r="V1574" s="59">
        <v>0</v>
      </c>
      <c r="W1574" s="60">
        <v>0</v>
      </c>
      <c r="X1574" s="59">
        <v>0</v>
      </c>
    </row>
    <row r="1575" spans="20:24" x14ac:dyDescent="0.35">
      <c r="T1575" s="52" t="s">
        <v>80</v>
      </c>
      <c r="U1575" s="53">
        <v>28569</v>
      </c>
      <c r="V1575" s="53">
        <v>272840</v>
      </c>
      <c r="W1575" s="54">
        <v>6740</v>
      </c>
      <c r="X1575" s="53">
        <v>97057</v>
      </c>
    </row>
    <row r="1576" spans="20:24" x14ac:dyDescent="0.35">
      <c r="T1576" s="55" t="s">
        <v>75</v>
      </c>
      <c r="U1576" s="56">
        <v>28569</v>
      </c>
      <c r="V1576" s="56">
        <v>272840</v>
      </c>
      <c r="W1576" s="57">
        <v>6740</v>
      </c>
      <c r="X1576" s="56">
        <v>97057</v>
      </c>
    </row>
    <row r="1577" spans="20:24" x14ac:dyDescent="0.35">
      <c r="T1577" s="58" t="s">
        <v>201</v>
      </c>
      <c r="U1577" s="59">
        <v>3633</v>
      </c>
      <c r="V1577" s="59">
        <v>67786</v>
      </c>
      <c r="W1577" s="60">
        <v>2590</v>
      </c>
      <c r="X1577" s="59">
        <v>50640</v>
      </c>
    </row>
    <row r="1578" spans="20:24" x14ac:dyDescent="0.35">
      <c r="T1578" s="58" t="s">
        <v>218</v>
      </c>
      <c r="U1578" s="59">
        <v>24936</v>
      </c>
      <c r="V1578" s="59">
        <v>68403</v>
      </c>
      <c r="W1578" s="60">
        <v>4150</v>
      </c>
      <c r="X1578" s="59">
        <v>21674</v>
      </c>
    </row>
    <row r="1579" spans="20:24" x14ac:dyDescent="0.35">
      <c r="T1579" s="58" t="s">
        <v>265</v>
      </c>
      <c r="U1579" s="59">
        <v>0</v>
      </c>
      <c r="V1579" s="59">
        <v>136651</v>
      </c>
      <c r="W1579" s="60">
        <v>0</v>
      </c>
      <c r="X1579" s="59">
        <v>24743</v>
      </c>
    </row>
    <row r="1580" spans="20:24" x14ac:dyDescent="0.35">
      <c r="T1580" s="52" t="s">
        <v>141</v>
      </c>
      <c r="U1580" s="53">
        <v>293066</v>
      </c>
      <c r="V1580" s="53">
        <v>1925860</v>
      </c>
      <c r="W1580" s="54">
        <v>86763</v>
      </c>
      <c r="X1580" s="53">
        <v>518467</v>
      </c>
    </row>
    <row r="1581" spans="20:24" x14ac:dyDescent="0.35">
      <c r="T1581" s="55" t="s">
        <v>125</v>
      </c>
      <c r="U1581" s="56">
        <v>93301</v>
      </c>
      <c r="V1581" s="56">
        <v>977786</v>
      </c>
      <c r="W1581" s="57">
        <v>37018</v>
      </c>
      <c r="X1581" s="56">
        <v>189668</v>
      </c>
    </row>
    <row r="1582" spans="20:24" x14ac:dyDescent="0.35">
      <c r="T1582" s="58" t="s">
        <v>244</v>
      </c>
      <c r="U1582" s="59">
        <v>1087</v>
      </c>
      <c r="V1582" s="59">
        <v>4293</v>
      </c>
      <c r="W1582" s="60">
        <v>910</v>
      </c>
      <c r="X1582" s="59">
        <v>2284</v>
      </c>
    </row>
    <row r="1583" spans="20:24" x14ac:dyDescent="0.35">
      <c r="T1583" s="58" t="s">
        <v>245</v>
      </c>
      <c r="U1583" s="59">
        <v>40</v>
      </c>
      <c r="V1583" s="59">
        <v>40</v>
      </c>
      <c r="W1583" s="60">
        <v>10</v>
      </c>
      <c r="X1583" s="59">
        <v>10</v>
      </c>
    </row>
    <row r="1584" spans="20:24" x14ac:dyDescent="0.35">
      <c r="T1584" s="58" t="s">
        <v>202</v>
      </c>
      <c r="U1584" s="59">
        <v>0</v>
      </c>
      <c r="V1584" s="59">
        <v>831834</v>
      </c>
      <c r="W1584" s="60">
        <v>0</v>
      </c>
      <c r="X1584" s="59">
        <v>120245</v>
      </c>
    </row>
    <row r="1585" spans="20:24" x14ac:dyDescent="0.35">
      <c r="T1585" s="58" t="s">
        <v>221</v>
      </c>
      <c r="U1585" s="59">
        <v>39408</v>
      </c>
      <c r="V1585" s="59">
        <v>88858</v>
      </c>
      <c r="W1585" s="60">
        <v>18586</v>
      </c>
      <c r="X1585" s="59">
        <v>49617</v>
      </c>
    </row>
    <row r="1586" spans="20:24" x14ac:dyDescent="0.35">
      <c r="T1586" s="58" t="s">
        <v>222</v>
      </c>
      <c r="U1586" s="59">
        <v>11429</v>
      </c>
      <c r="V1586" s="59">
        <v>11429</v>
      </c>
      <c r="W1586" s="60">
        <v>7285</v>
      </c>
      <c r="X1586" s="59">
        <v>7285</v>
      </c>
    </row>
    <row r="1587" spans="20:24" x14ac:dyDescent="0.35">
      <c r="T1587" s="58" t="s">
        <v>223</v>
      </c>
      <c r="U1587" s="59">
        <v>9940</v>
      </c>
      <c r="V1587" s="59">
        <v>9936</v>
      </c>
      <c r="W1587" s="60">
        <v>7615</v>
      </c>
      <c r="X1587" s="59">
        <v>7615</v>
      </c>
    </row>
    <row r="1588" spans="20:24" x14ac:dyDescent="0.35">
      <c r="T1588" s="58" t="s">
        <v>224</v>
      </c>
      <c r="U1588" s="59">
        <v>31397</v>
      </c>
      <c r="V1588" s="59">
        <v>31396</v>
      </c>
      <c r="W1588" s="60">
        <v>2612</v>
      </c>
      <c r="X1588" s="59">
        <v>2612</v>
      </c>
    </row>
    <row r="1589" spans="20:24" x14ac:dyDescent="0.35">
      <c r="T1589" s="55" t="s">
        <v>129</v>
      </c>
      <c r="U1589" s="56">
        <v>40588</v>
      </c>
      <c r="V1589" s="56">
        <v>329155</v>
      </c>
      <c r="W1589" s="57">
        <v>12037</v>
      </c>
      <c r="X1589" s="56">
        <v>137814</v>
      </c>
    </row>
    <row r="1590" spans="20:24" x14ac:dyDescent="0.35">
      <c r="T1590" s="58" t="s">
        <v>267</v>
      </c>
      <c r="U1590" s="59">
        <v>0</v>
      </c>
      <c r="V1590" s="59">
        <v>64998</v>
      </c>
      <c r="W1590" s="60">
        <v>0</v>
      </c>
      <c r="X1590" s="59">
        <v>28084</v>
      </c>
    </row>
    <row r="1591" spans="20:24" x14ac:dyDescent="0.35">
      <c r="T1591" s="58" t="s">
        <v>268</v>
      </c>
      <c r="U1591" s="59">
        <v>466</v>
      </c>
      <c r="V1591" s="59">
        <v>6016</v>
      </c>
      <c r="W1591" s="60">
        <v>260</v>
      </c>
      <c r="X1591" s="59">
        <v>2298</v>
      </c>
    </row>
    <row r="1592" spans="20:24" x14ac:dyDescent="0.35">
      <c r="T1592" s="58" t="s">
        <v>269</v>
      </c>
      <c r="U1592" s="59">
        <v>0</v>
      </c>
      <c r="V1592" s="59">
        <v>0</v>
      </c>
      <c r="W1592" s="60">
        <v>0</v>
      </c>
      <c r="X1592" s="59">
        <v>0</v>
      </c>
    </row>
    <row r="1593" spans="20:24" x14ac:dyDescent="0.35">
      <c r="T1593" s="58" t="s">
        <v>203</v>
      </c>
      <c r="U1593" s="59">
        <v>0</v>
      </c>
      <c r="V1593" s="59">
        <v>194074</v>
      </c>
      <c r="W1593" s="60">
        <v>0</v>
      </c>
      <c r="X1593" s="59">
        <v>86297</v>
      </c>
    </row>
    <row r="1594" spans="20:24" x14ac:dyDescent="0.35">
      <c r="T1594" s="58" t="s">
        <v>270</v>
      </c>
      <c r="U1594" s="59">
        <v>9236</v>
      </c>
      <c r="V1594" s="59">
        <v>33208</v>
      </c>
      <c r="W1594" s="60">
        <v>3944</v>
      </c>
      <c r="X1594" s="59">
        <v>13304</v>
      </c>
    </row>
    <row r="1595" spans="20:24" x14ac:dyDescent="0.35">
      <c r="T1595" s="58" t="s">
        <v>204</v>
      </c>
      <c r="U1595" s="59">
        <v>6320</v>
      </c>
      <c r="V1595" s="59">
        <v>6320</v>
      </c>
      <c r="W1595" s="60">
        <v>1266</v>
      </c>
      <c r="X1595" s="59">
        <v>1266</v>
      </c>
    </row>
    <row r="1596" spans="20:24" x14ac:dyDescent="0.35">
      <c r="T1596" s="58" t="s">
        <v>271</v>
      </c>
      <c r="U1596" s="59">
        <v>5151</v>
      </c>
      <c r="V1596" s="59">
        <v>5126</v>
      </c>
      <c r="W1596" s="60">
        <v>1550</v>
      </c>
      <c r="X1596" s="59">
        <v>1550</v>
      </c>
    </row>
    <row r="1597" spans="20:24" x14ac:dyDescent="0.35">
      <c r="T1597" s="58" t="s">
        <v>260</v>
      </c>
      <c r="U1597" s="59">
        <v>19415</v>
      </c>
      <c r="V1597" s="59">
        <v>19413</v>
      </c>
      <c r="W1597" s="60">
        <v>5017</v>
      </c>
      <c r="X1597" s="59">
        <v>5015</v>
      </c>
    </row>
    <row r="1598" spans="20:24" x14ac:dyDescent="0.35">
      <c r="T1598" s="55" t="s">
        <v>126</v>
      </c>
      <c r="U1598" s="56">
        <v>159177</v>
      </c>
      <c r="V1598" s="56">
        <v>618919</v>
      </c>
      <c r="W1598" s="57">
        <v>37708</v>
      </c>
      <c r="X1598" s="56">
        <v>190985</v>
      </c>
    </row>
    <row r="1599" spans="20:24" x14ac:dyDescent="0.35">
      <c r="T1599" s="58" t="s">
        <v>262</v>
      </c>
      <c r="U1599" s="59">
        <v>1407</v>
      </c>
      <c r="V1599" s="59">
        <v>11434</v>
      </c>
      <c r="W1599" s="60">
        <v>966</v>
      </c>
      <c r="X1599" s="59">
        <v>7970</v>
      </c>
    </row>
    <row r="1600" spans="20:24" x14ac:dyDescent="0.35">
      <c r="T1600" s="58" t="s">
        <v>263</v>
      </c>
      <c r="U1600" s="59">
        <v>0</v>
      </c>
      <c r="V1600" s="59">
        <v>0</v>
      </c>
      <c r="W1600" s="60">
        <v>0</v>
      </c>
      <c r="X1600" s="59">
        <v>0</v>
      </c>
    </row>
    <row r="1601" spans="20:24" x14ac:dyDescent="0.35">
      <c r="T1601" s="58" t="s">
        <v>205</v>
      </c>
      <c r="U1601" s="59">
        <v>0</v>
      </c>
      <c r="V1601" s="59">
        <v>430398</v>
      </c>
      <c r="W1601" s="60">
        <v>0</v>
      </c>
      <c r="X1601" s="59">
        <v>139113</v>
      </c>
    </row>
    <row r="1602" spans="20:24" x14ac:dyDescent="0.35">
      <c r="T1602" s="58" t="s">
        <v>206</v>
      </c>
      <c r="U1602" s="59">
        <v>26108</v>
      </c>
      <c r="V1602" s="59">
        <v>45484</v>
      </c>
      <c r="W1602" s="60">
        <v>6543</v>
      </c>
      <c r="X1602" s="59">
        <v>13713</v>
      </c>
    </row>
    <row r="1603" spans="20:24" x14ac:dyDescent="0.35">
      <c r="T1603" s="58" t="s">
        <v>225</v>
      </c>
      <c r="U1603" s="59">
        <v>4734</v>
      </c>
      <c r="V1603" s="59">
        <v>4734</v>
      </c>
      <c r="W1603" s="60">
        <v>2301</v>
      </c>
      <c r="X1603" s="59">
        <v>2301</v>
      </c>
    </row>
    <row r="1604" spans="20:24" x14ac:dyDescent="0.35">
      <c r="T1604" s="58" t="s">
        <v>226</v>
      </c>
      <c r="U1604" s="59">
        <v>13228</v>
      </c>
      <c r="V1604" s="59">
        <v>13209</v>
      </c>
      <c r="W1604" s="60">
        <v>9578</v>
      </c>
      <c r="X1604" s="59">
        <v>9568</v>
      </c>
    </row>
    <row r="1605" spans="20:24" x14ac:dyDescent="0.35">
      <c r="T1605" s="58" t="s">
        <v>248</v>
      </c>
      <c r="U1605" s="59">
        <v>2559</v>
      </c>
      <c r="V1605" s="59">
        <v>2559</v>
      </c>
      <c r="W1605" s="60">
        <v>630</v>
      </c>
      <c r="X1605" s="59">
        <v>630</v>
      </c>
    </row>
    <row r="1606" spans="20:24" x14ac:dyDescent="0.35">
      <c r="T1606" s="58" t="s">
        <v>227</v>
      </c>
      <c r="U1606" s="59">
        <v>111141</v>
      </c>
      <c r="V1606" s="59">
        <v>111101</v>
      </c>
      <c r="W1606" s="60">
        <v>17690</v>
      </c>
      <c r="X1606" s="59">
        <v>17690</v>
      </c>
    </row>
    <row r="1607" spans="20:24" x14ac:dyDescent="0.35">
      <c r="T1607" s="44" t="s">
        <v>137</v>
      </c>
      <c r="U1607" s="50">
        <v>5889</v>
      </c>
      <c r="V1607" s="50">
        <v>1639965</v>
      </c>
      <c r="W1607" s="51">
        <v>1748</v>
      </c>
      <c r="X1607" s="50">
        <v>266249</v>
      </c>
    </row>
    <row r="1608" spans="20:24" x14ac:dyDescent="0.35">
      <c r="T1608" s="52" t="s">
        <v>83</v>
      </c>
      <c r="U1608" s="53">
        <v>5889</v>
      </c>
      <c r="V1608" s="53">
        <v>1639965</v>
      </c>
      <c r="W1608" s="54">
        <v>1748</v>
      </c>
      <c r="X1608" s="53">
        <v>266249</v>
      </c>
    </row>
    <row r="1609" spans="20:24" x14ac:dyDescent="0.35">
      <c r="T1609" s="55" t="s">
        <v>75</v>
      </c>
      <c r="U1609" s="56">
        <v>5889</v>
      </c>
      <c r="V1609" s="56">
        <v>1639965</v>
      </c>
      <c r="W1609" s="57">
        <v>1748</v>
      </c>
      <c r="X1609" s="56">
        <v>266249</v>
      </c>
    </row>
    <row r="1610" spans="20:24" x14ac:dyDescent="0.35">
      <c r="T1610" s="58" t="s">
        <v>216</v>
      </c>
      <c r="U1610" s="59">
        <v>266</v>
      </c>
      <c r="V1610" s="59">
        <v>5773</v>
      </c>
      <c r="W1610" s="60">
        <v>113</v>
      </c>
      <c r="X1610" s="59">
        <v>3630</v>
      </c>
    </row>
    <row r="1611" spans="20:24" x14ac:dyDescent="0.35">
      <c r="T1611" s="58" t="s">
        <v>148</v>
      </c>
      <c r="U1611" s="59">
        <v>107</v>
      </c>
      <c r="V1611" s="59">
        <v>107</v>
      </c>
      <c r="W1611" s="60">
        <v>0</v>
      </c>
      <c r="X1611" s="59">
        <v>0</v>
      </c>
    </row>
    <row r="1612" spans="20:24" x14ac:dyDescent="0.35">
      <c r="T1612" s="58" t="s">
        <v>217</v>
      </c>
      <c r="U1612" s="59">
        <v>0</v>
      </c>
      <c r="V1612" s="59">
        <v>17455</v>
      </c>
      <c r="W1612" s="60">
        <v>0</v>
      </c>
      <c r="X1612" s="59">
        <v>7602</v>
      </c>
    </row>
    <row r="1613" spans="20:24" x14ac:dyDescent="0.35">
      <c r="T1613" s="58" t="s">
        <v>149</v>
      </c>
      <c r="U1613" s="59">
        <v>4624</v>
      </c>
      <c r="V1613" s="59">
        <v>12219</v>
      </c>
      <c r="W1613" s="60">
        <v>1635</v>
      </c>
      <c r="X1613" s="59">
        <v>5922</v>
      </c>
    </row>
    <row r="1614" spans="20:24" x14ac:dyDescent="0.35">
      <c r="T1614" s="58" t="s">
        <v>150</v>
      </c>
      <c r="U1614" s="59">
        <v>0</v>
      </c>
      <c r="V1614" s="59">
        <v>1586945</v>
      </c>
      <c r="W1614" s="60">
        <v>0</v>
      </c>
      <c r="X1614" s="59">
        <v>239887</v>
      </c>
    </row>
    <row r="1615" spans="20:24" x14ac:dyDescent="0.35">
      <c r="T1615" s="58" t="s">
        <v>151</v>
      </c>
      <c r="U1615" s="59">
        <v>0</v>
      </c>
      <c r="V1615" s="59">
        <v>15839</v>
      </c>
      <c r="W1615" s="60">
        <v>0</v>
      </c>
      <c r="X1615" s="59">
        <v>8954</v>
      </c>
    </row>
    <row r="1616" spans="20:24" x14ac:dyDescent="0.35">
      <c r="T1616" s="58" t="s">
        <v>152</v>
      </c>
      <c r="U1616" s="59">
        <v>0</v>
      </c>
      <c r="V1616" s="59">
        <v>735</v>
      </c>
      <c r="W1616" s="60">
        <v>0</v>
      </c>
      <c r="X1616" s="59">
        <v>254</v>
      </c>
    </row>
    <row r="1617" spans="20:24" x14ac:dyDescent="0.35">
      <c r="T1617" s="58" t="s">
        <v>153</v>
      </c>
      <c r="U1617" s="59">
        <v>892</v>
      </c>
      <c r="V1617" s="59">
        <v>892</v>
      </c>
      <c r="W1617" s="60">
        <v>0</v>
      </c>
      <c r="X1617" s="59">
        <v>0</v>
      </c>
    </row>
    <row r="1618" spans="20:24" x14ac:dyDescent="0.35">
      <c r="T1618" s="44" t="s">
        <v>138</v>
      </c>
      <c r="U1618" s="50">
        <v>41910</v>
      </c>
      <c r="V1618" s="50">
        <v>6715958</v>
      </c>
      <c r="W1618" s="51">
        <v>9553</v>
      </c>
      <c r="X1618" s="50">
        <v>2393559</v>
      </c>
    </row>
    <row r="1619" spans="20:24" x14ac:dyDescent="0.35">
      <c r="T1619" s="52" t="s">
        <v>85</v>
      </c>
      <c r="U1619" s="53">
        <v>13218</v>
      </c>
      <c r="V1619" s="53">
        <v>389711</v>
      </c>
      <c r="W1619" s="54">
        <v>4330</v>
      </c>
      <c r="X1619" s="53">
        <v>176113</v>
      </c>
    </row>
    <row r="1620" spans="20:24" x14ac:dyDescent="0.35">
      <c r="T1620" s="55" t="s">
        <v>114</v>
      </c>
      <c r="U1620" s="56">
        <v>2934</v>
      </c>
      <c r="V1620" s="56">
        <v>142079</v>
      </c>
      <c r="W1620" s="57">
        <v>141</v>
      </c>
      <c r="X1620" s="56">
        <v>48822</v>
      </c>
    </row>
    <row r="1621" spans="20:24" x14ac:dyDescent="0.35">
      <c r="T1621" s="58" t="s">
        <v>154</v>
      </c>
      <c r="U1621" s="59">
        <v>0</v>
      </c>
      <c r="V1621" s="59">
        <v>136291</v>
      </c>
      <c r="W1621" s="60">
        <v>0</v>
      </c>
      <c r="X1621" s="59">
        <v>47440</v>
      </c>
    </row>
    <row r="1622" spans="20:24" x14ac:dyDescent="0.35">
      <c r="T1622" s="58" t="s">
        <v>155</v>
      </c>
      <c r="U1622" s="59">
        <v>146</v>
      </c>
      <c r="V1622" s="59">
        <v>2588</v>
      </c>
      <c r="W1622" s="60">
        <v>82</v>
      </c>
      <c r="X1622" s="59">
        <v>1314</v>
      </c>
    </row>
    <row r="1623" spans="20:24" x14ac:dyDescent="0.35">
      <c r="T1623" s="58" t="s">
        <v>229</v>
      </c>
      <c r="U1623" s="59">
        <v>0</v>
      </c>
      <c r="V1623" s="59">
        <v>100</v>
      </c>
      <c r="W1623" s="60">
        <v>0</v>
      </c>
      <c r="X1623" s="59">
        <v>0</v>
      </c>
    </row>
    <row r="1624" spans="20:24" x14ac:dyDescent="0.35">
      <c r="T1624" s="58" t="s">
        <v>230</v>
      </c>
      <c r="U1624" s="59">
        <v>2788</v>
      </c>
      <c r="V1624" s="59">
        <v>3100</v>
      </c>
      <c r="W1624" s="60">
        <v>59</v>
      </c>
      <c r="X1624" s="59">
        <v>68</v>
      </c>
    </row>
    <row r="1625" spans="20:24" x14ac:dyDescent="0.35">
      <c r="T1625" s="58" t="s">
        <v>231</v>
      </c>
      <c r="U1625" s="59">
        <v>0</v>
      </c>
      <c r="V1625" s="59">
        <v>0</v>
      </c>
      <c r="W1625" s="60">
        <v>0</v>
      </c>
      <c r="X1625" s="59">
        <v>0</v>
      </c>
    </row>
    <row r="1626" spans="20:24" x14ac:dyDescent="0.35">
      <c r="T1626" s="55" t="s">
        <v>115</v>
      </c>
      <c r="U1626" s="56">
        <v>9289</v>
      </c>
      <c r="V1626" s="56">
        <v>145665</v>
      </c>
      <c r="W1626" s="57">
        <v>3706</v>
      </c>
      <c r="X1626" s="56">
        <v>85946</v>
      </c>
    </row>
    <row r="1627" spans="20:24" x14ac:dyDescent="0.35">
      <c r="T1627" s="58" t="s">
        <v>156</v>
      </c>
      <c r="U1627" s="59">
        <v>0</v>
      </c>
      <c r="V1627" s="59">
        <v>47164</v>
      </c>
      <c r="W1627" s="60">
        <v>0</v>
      </c>
      <c r="X1627" s="59">
        <v>13128</v>
      </c>
    </row>
    <row r="1628" spans="20:24" x14ac:dyDescent="0.35">
      <c r="T1628" s="58" t="s">
        <v>157</v>
      </c>
      <c r="U1628" s="59">
        <v>2020</v>
      </c>
      <c r="V1628" s="59">
        <v>76871</v>
      </c>
      <c r="W1628" s="60">
        <v>1750</v>
      </c>
      <c r="X1628" s="59">
        <v>65554</v>
      </c>
    </row>
    <row r="1629" spans="20:24" x14ac:dyDescent="0.35">
      <c r="T1629" s="58" t="s">
        <v>232</v>
      </c>
      <c r="U1629" s="59">
        <v>0</v>
      </c>
      <c r="V1629" s="59">
        <v>0</v>
      </c>
      <c r="W1629" s="60">
        <v>0</v>
      </c>
      <c r="X1629" s="59">
        <v>0</v>
      </c>
    </row>
    <row r="1630" spans="20:24" x14ac:dyDescent="0.35">
      <c r="T1630" s="58" t="s">
        <v>233</v>
      </c>
      <c r="U1630" s="59">
        <v>0</v>
      </c>
      <c r="V1630" s="59">
        <v>3700</v>
      </c>
      <c r="W1630" s="60">
        <v>0</v>
      </c>
      <c r="X1630" s="59">
        <v>0</v>
      </c>
    </row>
    <row r="1631" spans="20:24" x14ac:dyDescent="0.35">
      <c r="T1631" s="58" t="s">
        <v>234</v>
      </c>
      <c r="U1631" s="59">
        <v>7240</v>
      </c>
      <c r="V1631" s="59">
        <v>17901</v>
      </c>
      <c r="W1631" s="60">
        <v>1956</v>
      </c>
      <c r="X1631" s="59">
        <v>7264</v>
      </c>
    </row>
    <row r="1632" spans="20:24" x14ac:dyDescent="0.35">
      <c r="T1632" s="58" t="s">
        <v>235</v>
      </c>
      <c r="U1632" s="59">
        <v>29</v>
      </c>
      <c r="V1632" s="59">
        <v>29</v>
      </c>
      <c r="W1632" s="60">
        <v>0</v>
      </c>
      <c r="X1632" s="59">
        <v>0</v>
      </c>
    </row>
    <row r="1633" spans="20:24" x14ac:dyDescent="0.35">
      <c r="T1633" s="55" t="s">
        <v>116</v>
      </c>
      <c r="U1633" s="56">
        <v>995</v>
      </c>
      <c r="V1633" s="56">
        <v>101967</v>
      </c>
      <c r="W1633" s="57">
        <v>483</v>
      </c>
      <c r="X1633" s="56">
        <v>41345</v>
      </c>
    </row>
    <row r="1634" spans="20:24" x14ac:dyDescent="0.35">
      <c r="T1634" s="58" t="s">
        <v>158</v>
      </c>
      <c r="U1634" s="59">
        <v>0</v>
      </c>
      <c r="V1634" s="59">
        <v>69692</v>
      </c>
      <c r="W1634" s="60">
        <v>0</v>
      </c>
      <c r="X1634" s="59">
        <v>23508</v>
      </c>
    </row>
    <row r="1635" spans="20:24" x14ac:dyDescent="0.35">
      <c r="T1635" s="58" t="s">
        <v>159</v>
      </c>
      <c r="U1635" s="59">
        <v>711</v>
      </c>
      <c r="V1635" s="59">
        <v>30313</v>
      </c>
      <c r="W1635" s="60">
        <v>423</v>
      </c>
      <c r="X1635" s="59">
        <v>17613</v>
      </c>
    </row>
    <row r="1636" spans="20:24" x14ac:dyDescent="0.35">
      <c r="T1636" s="58" t="s">
        <v>236</v>
      </c>
      <c r="U1636" s="59">
        <v>0</v>
      </c>
      <c r="V1636" s="59">
        <v>0</v>
      </c>
      <c r="W1636" s="60">
        <v>0</v>
      </c>
      <c r="X1636" s="59">
        <v>0</v>
      </c>
    </row>
    <row r="1637" spans="20:24" x14ac:dyDescent="0.35">
      <c r="T1637" s="58" t="s">
        <v>237</v>
      </c>
      <c r="U1637" s="59">
        <v>0</v>
      </c>
      <c r="V1637" s="59">
        <v>0</v>
      </c>
      <c r="W1637" s="60">
        <v>0</v>
      </c>
      <c r="X1637" s="59">
        <v>0</v>
      </c>
    </row>
    <row r="1638" spans="20:24" x14ac:dyDescent="0.35">
      <c r="T1638" s="58" t="s">
        <v>160</v>
      </c>
      <c r="U1638" s="59">
        <v>284</v>
      </c>
      <c r="V1638" s="59">
        <v>1962</v>
      </c>
      <c r="W1638" s="60">
        <v>60</v>
      </c>
      <c r="X1638" s="59">
        <v>224</v>
      </c>
    </row>
    <row r="1639" spans="20:24" x14ac:dyDescent="0.35">
      <c r="T1639" s="58" t="s">
        <v>161</v>
      </c>
      <c r="U1639" s="59">
        <v>0</v>
      </c>
      <c r="V1639" s="59">
        <v>0</v>
      </c>
      <c r="W1639" s="60">
        <v>0</v>
      </c>
      <c r="X1639" s="59">
        <v>0</v>
      </c>
    </row>
    <row r="1640" spans="20:24" x14ac:dyDescent="0.35">
      <c r="T1640" s="52" t="s">
        <v>86</v>
      </c>
      <c r="U1640" s="53">
        <v>7726</v>
      </c>
      <c r="V1640" s="53">
        <v>1187295</v>
      </c>
      <c r="W1640" s="54">
        <v>612</v>
      </c>
      <c r="X1640" s="53">
        <v>151490</v>
      </c>
    </row>
    <row r="1641" spans="20:24" x14ac:dyDescent="0.35">
      <c r="T1641" s="55" t="s">
        <v>75</v>
      </c>
      <c r="U1641" s="56">
        <v>7726</v>
      </c>
      <c r="V1641" s="56">
        <v>1187295</v>
      </c>
      <c r="W1641" s="57">
        <v>612</v>
      </c>
      <c r="X1641" s="56">
        <v>151490</v>
      </c>
    </row>
    <row r="1642" spans="20:24" x14ac:dyDescent="0.35">
      <c r="T1642" s="58" t="s">
        <v>162</v>
      </c>
      <c r="U1642" s="59">
        <v>814</v>
      </c>
      <c r="V1642" s="59">
        <v>14838</v>
      </c>
      <c r="W1642" s="60">
        <v>351</v>
      </c>
      <c r="X1642" s="59">
        <v>6356</v>
      </c>
    </row>
    <row r="1643" spans="20:24" x14ac:dyDescent="0.35">
      <c r="T1643" s="58" t="s">
        <v>207</v>
      </c>
      <c r="U1643" s="59">
        <v>0</v>
      </c>
      <c r="V1643" s="59">
        <v>314</v>
      </c>
      <c r="W1643" s="60">
        <v>0</v>
      </c>
      <c r="X1643" s="59">
        <v>0</v>
      </c>
    </row>
    <row r="1644" spans="20:24" x14ac:dyDescent="0.35">
      <c r="T1644" s="58" t="s">
        <v>163</v>
      </c>
      <c r="U1644" s="59">
        <v>0</v>
      </c>
      <c r="V1644" s="59">
        <v>1030419</v>
      </c>
      <c r="W1644" s="60">
        <v>0</v>
      </c>
      <c r="X1644" s="59">
        <v>121036</v>
      </c>
    </row>
    <row r="1645" spans="20:24" x14ac:dyDescent="0.35">
      <c r="T1645" s="58" t="s">
        <v>164</v>
      </c>
      <c r="U1645" s="59">
        <v>4838</v>
      </c>
      <c r="V1645" s="59">
        <v>7465</v>
      </c>
      <c r="W1645" s="60">
        <v>251</v>
      </c>
      <c r="X1645" s="59">
        <v>744</v>
      </c>
    </row>
    <row r="1646" spans="20:24" x14ac:dyDescent="0.35">
      <c r="T1646" s="58" t="s">
        <v>208</v>
      </c>
      <c r="U1646" s="59">
        <v>2074</v>
      </c>
      <c r="V1646" s="59">
        <v>2074</v>
      </c>
      <c r="W1646" s="60">
        <v>10</v>
      </c>
      <c r="X1646" s="59">
        <v>10</v>
      </c>
    </row>
    <row r="1647" spans="20:24" x14ac:dyDescent="0.35">
      <c r="T1647" s="58" t="s">
        <v>165</v>
      </c>
      <c r="U1647" s="59">
        <v>0</v>
      </c>
      <c r="V1647" s="59">
        <v>132185</v>
      </c>
      <c r="W1647" s="60">
        <v>0</v>
      </c>
      <c r="X1647" s="59">
        <v>23344</v>
      </c>
    </row>
    <row r="1648" spans="20:24" x14ac:dyDescent="0.35">
      <c r="T1648" s="52" t="s">
        <v>87</v>
      </c>
      <c r="U1648" s="53">
        <v>1468</v>
      </c>
      <c r="V1648" s="53">
        <v>4442110</v>
      </c>
      <c r="W1648" s="54">
        <v>463</v>
      </c>
      <c r="X1648" s="53">
        <v>1892874</v>
      </c>
    </row>
    <row r="1649" spans="20:24" x14ac:dyDescent="0.35">
      <c r="T1649" s="55" t="s">
        <v>75</v>
      </c>
      <c r="U1649" s="56">
        <v>1468</v>
      </c>
      <c r="V1649" s="56">
        <v>4442110</v>
      </c>
      <c r="W1649" s="57">
        <v>463</v>
      </c>
      <c r="X1649" s="56">
        <v>1892874</v>
      </c>
    </row>
    <row r="1650" spans="20:24" x14ac:dyDescent="0.35">
      <c r="T1650" s="58" t="s">
        <v>166</v>
      </c>
      <c r="U1650" s="59">
        <v>0</v>
      </c>
      <c r="V1650" s="59">
        <v>4425563</v>
      </c>
      <c r="W1650" s="60">
        <v>0</v>
      </c>
      <c r="X1650" s="59">
        <v>1883207</v>
      </c>
    </row>
    <row r="1651" spans="20:24" x14ac:dyDescent="0.35">
      <c r="T1651" s="58" t="s">
        <v>167</v>
      </c>
      <c r="U1651" s="59">
        <v>633</v>
      </c>
      <c r="V1651" s="59">
        <v>15166</v>
      </c>
      <c r="W1651" s="60">
        <v>367</v>
      </c>
      <c r="X1651" s="59">
        <v>9425</v>
      </c>
    </row>
    <row r="1652" spans="20:24" x14ac:dyDescent="0.35">
      <c r="T1652" s="58" t="s">
        <v>238</v>
      </c>
      <c r="U1652" s="59">
        <v>0</v>
      </c>
      <c r="V1652" s="59">
        <v>348</v>
      </c>
      <c r="W1652" s="60">
        <v>0</v>
      </c>
      <c r="X1652" s="59">
        <v>147</v>
      </c>
    </row>
    <row r="1653" spans="20:24" x14ac:dyDescent="0.35">
      <c r="T1653" s="58" t="s">
        <v>239</v>
      </c>
      <c r="U1653" s="59">
        <v>0</v>
      </c>
      <c r="V1653" s="59">
        <v>0</v>
      </c>
      <c r="W1653" s="60">
        <v>0</v>
      </c>
      <c r="X1653" s="59">
        <v>0</v>
      </c>
    </row>
    <row r="1654" spans="20:24" x14ac:dyDescent="0.35">
      <c r="T1654" s="58" t="s">
        <v>168</v>
      </c>
      <c r="U1654" s="59">
        <v>407</v>
      </c>
      <c r="V1654" s="59">
        <v>605</v>
      </c>
      <c r="W1654" s="60">
        <v>1</v>
      </c>
      <c r="X1654" s="59">
        <v>0</v>
      </c>
    </row>
    <row r="1655" spans="20:24" x14ac:dyDescent="0.35">
      <c r="T1655" s="58" t="s">
        <v>240</v>
      </c>
      <c r="U1655" s="59">
        <v>428</v>
      </c>
      <c r="V1655" s="59">
        <v>428</v>
      </c>
      <c r="W1655" s="60">
        <v>95</v>
      </c>
      <c r="X1655" s="59">
        <v>95</v>
      </c>
    </row>
    <row r="1656" spans="20:24" x14ac:dyDescent="0.35">
      <c r="T1656" s="52" t="s">
        <v>90</v>
      </c>
      <c r="U1656" s="53">
        <v>4698</v>
      </c>
      <c r="V1656" s="53">
        <v>254349</v>
      </c>
      <c r="W1656" s="54">
        <v>1081</v>
      </c>
      <c r="X1656" s="53">
        <v>56321</v>
      </c>
    </row>
    <row r="1657" spans="20:24" x14ac:dyDescent="0.35">
      <c r="T1657" s="55" t="s">
        <v>75</v>
      </c>
      <c r="U1657" s="56">
        <v>4698</v>
      </c>
      <c r="V1657" s="56">
        <v>254349</v>
      </c>
      <c r="W1657" s="57">
        <v>1081</v>
      </c>
      <c r="X1657" s="56">
        <v>56321</v>
      </c>
    </row>
    <row r="1658" spans="20:24" x14ac:dyDescent="0.35">
      <c r="T1658" s="58" t="s">
        <v>169</v>
      </c>
      <c r="U1658" s="59">
        <v>0</v>
      </c>
      <c r="V1658" s="59">
        <v>205850</v>
      </c>
      <c r="W1658" s="60">
        <v>0</v>
      </c>
      <c r="X1658" s="59">
        <v>45577</v>
      </c>
    </row>
    <row r="1659" spans="20:24" x14ac:dyDescent="0.35">
      <c r="T1659" s="58" t="s">
        <v>170</v>
      </c>
      <c r="U1659" s="59">
        <v>1191</v>
      </c>
      <c r="V1659" s="59">
        <v>5988</v>
      </c>
      <c r="W1659" s="60">
        <v>669</v>
      </c>
      <c r="X1659" s="59">
        <v>3754</v>
      </c>
    </row>
    <row r="1660" spans="20:24" x14ac:dyDescent="0.35">
      <c r="T1660" s="58" t="s">
        <v>171</v>
      </c>
      <c r="U1660" s="59">
        <v>0</v>
      </c>
      <c r="V1660" s="59">
        <v>6139</v>
      </c>
      <c r="W1660" s="60">
        <v>0</v>
      </c>
      <c r="X1660" s="59">
        <v>151</v>
      </c>
    </row>
    <row r="1661" spans="20:24" x14ac:dyDescent="0.35">
      <c r="T1661" s="58" t="s">
        <v>172</v>
      </c>
      <c r="U1661" s="59">
        <v>0</v>
      </c>
      <c r="V1661" s="59">
        <v>15652</v>
      </c>
      <c r="W1661" s="60">
        <v>0</v>
      </c>
      <c r="X1661" s="59">
        <v>184</v>
      </c>
    </row>
    <row r="1662" spans="20:24" x14ac:dyDescent="0.35">
      <c r="T1662" s="58" t="s">
        <v>173</v>
      </c>
      <c r="U1662" s="59">
        <v>0</v>
      </c>
      <c r="V1662" s="59">
        <v>12609</v>
      </c>
      <c r="W1662" s="60">
        <v>0</v>
      </c>
      <c r="X1662" s="59">
        <v>5431</v>
      </c>
    </row>
    <row r="1663" spans="20:24" x14ac:dyDescent="0.35">
      <c r="T1663" s="58" t="s">
        <v>174</v>
      </c>
      <c r="U1663" s="59">
        <v>3065</v>
      </c>
      <c r="V1663" s="59">
        <v>7669</v>
      </c>
      <c r="W1663" s="60">
        <v>412</v>
      </c>
      <c r="X1663" s="59">
        <v>1224</v>
      </c>
    </row>
    <row r="1664" spans="20:24" x14ac:dyDescent="0.35">
      <c r="T1664" s="58" t="s">
        <v>209</v>
      </c>
      <c r="U1664" s="59">
        <v>442</v>
      </c>
      <c r="V1664" s="59">
        <v>442</v>
      </c>
      <c r="W1664" s="60">
        <v>0</v>
      </c>
      <c r="X1664" s="59">
        <v>0</v>
      </c>
    </row>
    <row r="1665" spans="20:24" x14ac:dyDescent="0.35">
      <c r="T1665" s="52" t="s">
        <v>91</v>
      </c>
      <c r="U1665" s="53">
        <v>2794</v>
      </c>
      <c r="V1665" s="53">
        <v>179802</v>
      </c>
      <c r="W1665" s="54">
        <v>496</v>
      </c>
      <c r="X1665" s="53">
        <v>44418</v>
      </c>
    </row>
    <row r="1666" spans="20:24" x14ac:dyDescent="0.35">
      <c r="T1666" s="55" t="s">
        <v>75</v>
      </c>
      <c r="U1666" s="56">
        <v>2794</v>
      </c>
      <c r="V1666" s="56">
        <v>179802</v>
      </c>
      <c r="W1666" s="57">
        <v>496</v>
      </c>
      <c r="X1666" s="56">
        <v>44418</v>
      </c>
    </row>
    <row r="1667" spans="20:24" x14ac:dyDescent="0.35">
      <c r="T1667" s="58" t="s">
        <v>175</v>
      </c>
      <c r="U1667" s="59">
        <v>1217</v>
      </c>
      <c r="V1667" s="59">
        <v>14170</v>
      </c>
      <c r="W1667" s="60">
        <v>216</v>
      </c>
      <c r="X1667" s="59">
        <v>4683</v>
      </c>
    </row>
    <row r="1668" spans="20:24" x14ac:dyDescent="0.35">
      <c r="T1668" s="58" t="s">
        <v>176</v>
      </c>
      <c r="U1668" s="59">
        <v>0</v>
      </c>
      <c r="V1668" s="59">
        <v>2197</v>
      </c>
      <c r="W1668" s="60">
        <v>0</v>
      </c>
      <c r="X1668" s="59">
        <v>218</v>
      </c>
    </row>
    <row r="1669" spans="20:24" x14ac:dyDescent="0.35">
      <c r="T1669" s="58" t="s">
        <v>177</v>
      </c>
      <c r="U1669" s="59">
        <v>0</v>
      </c>
      <c r="V1669" s="59">
        <v>142678</v>
      </c>
      <c r="W1669" s="60">
        <v>0</v>
      </c>
      <c r="X1669" s="59">
        <v>38477</v>
      </c>
    </row>
    <row r="1670" spans="20:24" x14ac:dyDescent="0.35">
      <c r="T1670" s="58" t="s">
        <v>264</v>
      </c>
      <c r="U1670" s="59">
        <v>0</v>
      </c>
      <c r="V1670" s="59">
        <v>15325</v>
      </c>
      <c r="W1670" s="60">
        <v>0</v>
      </c>
      <c r="X1670" s="59">
        <v>283</v>
      </c>
    </row>
    <row r="1671" spans="20:24" x14ac:dyDescent="0.35">
      <c r="T1671" s="58" t="s">
        <v>178</v>
      </c>
      <c r="U1671" s="59">
        <v>1328</v>
      </c>
      <c r="V1671" s="59">
        <v>4241</v>
      </c>
      <c r="W1671" s="60">
        <v>129</v>
      </c>
      <c r="X1671" s="59">
        <v>606</v>
      </c>
    </row>
    <row r="1672" spans="20:24" x14ac:dyDescent="0.35">
      <c r="T1672" s="58" t="s">
        <v>246</v>
      </c>
      <c r="U1672" s="59">
        <v>249</v>
      </c>
      <c r="V1672" s="59">
        <v>1191</v>
      </c>
      <c r="W1672" s="60">
        <v>151</v>
      </c>
      <c r="X1672" s="59">
        <v>151</v>
      </c>
    </row>
    <row r="1673" spans="20:24" x14ac:dyDescent="0.35">
      <c r="T1673" s="52" t="s">
        <v>93</v>
      </c>
      <c r="U1673" s="53">
        <v>12006</v>
      </c>
      <c r="V1673" s="53">
        <v>262691</v>
      </c>
      <c r="W1673" s="54">
        <v>2571</v>
      </c>
      <c r="X1673" s="53">
        <v>72343</v>
      </c>
    </row>
    <row r="1674" spans="20:24" x14ac:dyDescent="0.35">
      <c r="T1674" s="55" t="s">
        <v>75</v>
      </c>
      <c r="U1674" s="56">
        <v>12006</v>
      </c>
      <c r="V1674" s="56">
        <v>262691</v>
      </c>
      <c r="W1674" s="57">
        <v>2571</v>
      </c>
      <c r="X1674" s="56">
        <v>72343</v>
      </c>
    </row>
    <row r="1675" spans="20:24" x14ac:dyDescent="0.35">
      <c r="T1675" s="58" t="s">
        <v>179</v>
      </c>
      <c r="U1675" s="59">
        <v>0</v>
      </c>
      <c r="V1675" s="59">
        <v>226376</v>
      </c>
      <c r="W1675" s="60">
        <v>0</v>
      </c>
      <c r="X1675" s="59">
        <v>64620</v>
      </c>
    </row>
    <row r="1676" spans="20:24" x14ac:dyDescent="0.35">
      <c r="T1676" s="58" t="s">
        <v>180</v>
      </c>
      <c r="U1676" s="59">
        <v>11309</v>
      </c>
      <c r="V1676" s="59">
        <v>34513</v>
      </c>
      <c r="W1676" s="60">
        <v>2495</v>
      </c>
      <c r="X1676" s="59">
        <v>7633</v>
      </c>
    </row>
    <row r="1677" spans="20:24" x14ac:dyDescent="0.35">
      <c r="T1677" s="58" t="s">
        <v>181</v>
      </c>
      <c r="U1677" s="59">
        <v>697</v>
      </c>
      <c r="V1677" s="59">
        <v>1802</v>
      </c>
      <c r="W1677" s="60">
        <v>76</v>
      </c>
      <c r="X1677" s="59">
        <v>90</v>
      </c>
    </row>
    <row r="1678" spans="20:24" x14ac:dyDescent="0.35">
      <c r="T1678" s="44" t="s">
        <v>139</v>
      </c>
      <c r="U1678" s="50">
        <v>55540</v>
      </c>
      <c r="V1678" s="50">
        <v>268626</v>
      </c>
      <c r="W1678" s="51">
        <v>20129</v>
      </c>
      <c r="X1678" s="50">
        <v>132331</v>
      </c>
    </row>
    <row r="1679" spans="20:24" x14ac:dyDescent="0.35">
      <c r="T1679" s="52" t="s">
        <v>97</v>
      </c>
      <c r="U1679" s="53">
        <v>20816</v>
      </c>
      <c r="V1679" s="53">
        <v>140129</v>
      </c>
      <c r="W1679" s="54">
        <v>9260</v>
      </c>
      <c r="X1679" s="53">
        <v>113879</v>
      </c>
    </row>
    <row r="1680" spans="20:24" x14ac:dyDescent="0.35">
      <c r="T1680" s="55" t="s">
        <v>118</v>
      </c>
      <c r="U1680" s="56">
        <v>16613</v>
      </c>
      <c r="V1680" s="56">
        <v>21720</v>
      </c>
      <c r="W1680" s="57">
        <v>5486</v>
      </c>
      <c r="X1680" s="56">
        <v>8465</v>
      </c>
    </row>
    <row r="1681" spans="20:24" x14ac:dyDescent="0.35">
      <c r="T1681" s="58" t="s">
        <v>182</v>
      </c>
      <c r="U1681" s="59">
        <v>4629</v>
      </c>
      <c r="V1681" s="59">
        <v>9316</v>
      </c>
      <c r="W1681" s="60">
        <v>3898</v>
      </c>
      <c r="X1681" s="59">
        <v>6877</v>
      </c>
    </row>
    <row r="1682" spans="20:24" x14ac:dyDescent="0.35">
      <c r="T1682" s="58" t="s">
        <v>183</v>
      </c>
      <c r="U1682" s="59">
        <v>11984</v>
      </c>
      <c r="V1682" s="59">
        <v>12404</v>
      </c>
      <c r="W1682" s="60">
        <v>1588</v>
      </c>
      <c r="X1682" s="59">
        <v>1588</v>
      </c>
    </row>
    <row r="1683" spans="20:24" x14ac:dyDescent="0.35">
      <c r="T1683" s="55" t="s">
        <v>120</v>
      </c>
      <c r="U1683" s="56">
        <v>4203</v>
      </c>
      <c r="V1683" s="56">
        <v>118409</v>
      </c>
      <c r="W1683" s="57">
        <v>3774</v>
      </c>
      <c r="X1683" s="56">
        <v>105414</v>
      </c>
    </row>
    <row r="1684" spans="20:24" x14ac:dyDescent="0.35">
      <c r="T1684" s="58" t="s">
        <v>184</v>
      </c>
      <c r="U1684" s="59">
        <v>1277</v>
      </c>
      <c r="V1684" s="59">
        <v>38435</v>
      </c>
      <c r="W1684" s="60">
        <v>978</v>
      </c>
      <c r="X1684" s="59">
        <v>29448</v>
      </c>
    </row>
    <row r="1685" spans="20:24" x14ac:dyDescent="0.35">
      <c r="T1685" s="58" t="s">
        <v>185</v>
      </c>
      <c r="U1685" s="59">
        <v>450</v>
      </c>
      <c r="V1685" s="59">
        <v>11147</v>
      </c>
      <c r="W1685" s="60">
        <v>404</v>
      </c>
      <c r="X1685" s="59">
        <v>10405</v>
      </c>
    </row>
    <row r="1686" spans="20:24" x14ac:dyDescent="0.35">
      <c r="T1686" s="58" t="s">
        <v>210</v>
      </c>
      <c r="U1686" s="59">
        <v>773</v>
      </c>
      <c r="V1686" s="59">
        <v>28419</v>
      </c>
      <c r="W1686" s="60">
        <v>733</v>
      </c>
      <c r="X1686" s="59">
        <v>26284</v>
      </c>
    </row>
    <row r="1687" spans="20:24" x14ac:dyDescent="0.35">
      <c r="T1687" s="58" t="s">
        <v>186</v>
      </c>
      <c r="U1687" s="59">
        <v>1703</v>
      </c>
      <c r="V1687" s="59">
        <v>40408</v>
      </c>
      <c r="W1687" s="60">
        <v>1659</v>
      </c>
      <c r="X1687" s="59">
        <v>39277</v>
      </c>
    </row>
    <row r="1688" spans="20:24" x14ac:dyDescent="0.35">
      <c r="T1688" s="52" t="s">
        <v>99</v>
      </c>
      <c r="U1688" s="53">
        <v>784</v>
      </c>
      <c r="V1688" s="53">
        <v>4596</v>
      </c>
      <c r="W1688" s="54">
        <v>749</v>
      </c>
      <c r="X1688" s="53">
        <v>4594</v>
      </c>
    </row>
    <row r="1689" spans="20:24" x14ac:dyDescent="0.35">
      <c r="T1689" s="55" t="s">
        <v>75</v>
      </c>
      <c r="U1689" s="56">
        <v>784</v>
      </c>
      <c r="V1689" s="56">
        <v>4596</v>
      </c>
      <c r="W1689" s="57">
        <v>749</v>
      </c>
      <c r="X1689" s="56">
        <v>4594</v>
      </c>
    </row>
    <row r="1690" spans="20:24" x14ac:dyDescent="0.35">
      <c r="T1690" s="58" t="s">
        <v>187</v>
      </c>
      <c r="U1690" s="59">
        <v>784</v>
      </c>
      <c r="V1690" s="59">
        <v>4596</v>
      </c>
      <c r="W1690" s="60">
        <v>749</v>
      </c>
      <c r="X1690" s="59">
        <v>4594</v>
      </c>
    </row>
    <row r="1691" spans="20:24" x14ac:dyDescent="0.35">
      <c r="T1691" s="52" t="s">
        <v>101</v>
      </c>
      <c r="U1691" s="53">
        <v>33940</v>
      </c>
      <c r="V1691" s="53">
        <v>123901</v>
      </c>
      <c r="W1691" s="54">
        <v>10120</v>
      </c>
      <c r="X1691" s="53">
        <v>13858</v>
      </c>
    </row>
    <row r="1692" spans="20:24" x14ac:dyDescent="0.35">
      <c r="T1692" s="55" t="s">
        <v>121</v>
      </c>
      <c r="U1692" s="56">
        <v>17310</v>
      </c>
      <c r="V1692" s="56">
        <v>107507</v>
      </c>
      <c r="W1692" s="57">
        <v>9901</v>
      </c>
      <c r="X1692" s="56">
        <v>13641</v>
      </c>
    </row>
    <row r="1693" spans="20:24" x14ac:dyDescent="0.35">
      <c r="T1693" s="58" t="s">
        <v>188</v>
      </c>
      <c r="U1693" s="59">
        <v>1736</v>
      </c>
      <c r="V1693" s="59">
        <v>3560</v>
      </c>
      <c r="W1693" s="60">
        <v>1718</v>
      </c>
      <c r="X1693" s="59">
        <v>3542</v>
      </c>
    </row>
    <row r="1694" spans="20:24" x14ac:dyDescent="0.35">
      <c r="T1694" s="58" t="s">
        <v>189</v>
      </c>
      <c r="U1694" s="59">
        <v>15574</v>
      </c>
      <c r="V1694" s="59">
        <v>103947</v>
      </c>
      <c r="W1694" s="60">
        <v>8183</v>
      </c>
      <c r="X1694" s="59">
        <v>10099</v>
      </c>
    </row>
    <row r="1695" spans="20:24" x14ac:dyDescent="0.35">
      <c r="T1695" s="55" t="s">
        <v>127</v>
      </c>
      <c r="U1695" s="56">
        <v>16630</v>
      </c>
      <c r="V1695" s="56">
        <v>16394</v>
      </c>
      <c r="W1695" s="57">
        <v>219</v>
      </c>
      <c r="X1695" s="56">
        <v>217</v>
      </c>
    </row>
    <row r="1696" spans="20:24" x14ac:dyDescent="0.35">
      <c r="T1696" s="58" t="s">
        <v>241</v>
      </c>
      <c r="U1696" s="59">
        <v>16630</v>
      </c>
      <c r="V1696" s="59">
        <v>16394</v>
      </c>
      <c r="W1696" s="60">
        <v>219</v>
      </c>
      <c r="X1696" s="59">
        <v>217</v>
      </c>
    </row>
    <row r="1697" spans="20:24" x14ac:dyDescent="0.35">
      <c r="T1697" s="44" t="s">
        <v>140</v>
      </c>
      <c r="U1697" s="50">
        <v>282657</v>
      </c>
      <c r="V1697" s="50">
        <v>1021968</v>
      </c>
      <c r="W1697" s="51">
        <v>79648</v>
      </c>
      <c r="X1697" s="50">
        <v>417670</v>
      </c>
    </row>
    <row r="1698" spans="20:24" x14ac:dyDescent="0.35">
      <c r="T1698" s="52" t="s">
        <v>104</v>
      </c>
      <c r="U1698" s="53">
        <v>195198</v>
      </c>
      <c r="V1698" s="53">
        <v>513467</v>
      </c>
      <c r="W1698" s="54">
        <v>38155</v>
      </c>
      <c r="X1698" s="53">
        <v>101446</v>
      </c>
    </row>
    <row r="1699" spans="20:24" x14ac:dyDescent="0.35">
      <c r="T1699" s="55" t="s">
        <v>75</v>
      </c>
      <c r="U1699" s="56">
        <v>195198</v>
      </c>
      <c r="V1699" s="56">
        <v>513467</v>
      </c>
      <c r="W1699" s="57">
        <v>38155</v>
      </c>
      <c r="X1699" s="56">
        <v>101446</v>
      </c>
    </row>
    <row r="1700" spans="20:24" x14ac:dyDescent="0.35">
      <c r="T1700" s="58" t="s">
        <v>219</v>
      </c>
      <c r="U1700" s="59">
        <v>2459</v>
      </c>
      <c r="V1700" s="59">
        <v>25803</v>
      </c>
      <c r="W1700" s="60">
        <v>1920</v>
      </c>
      <c r="X1700" s="59">
        <v>22332</v>
      </c>
    </row>
    <row r="1701" spans="20:24" x14ac:dyDescent="0.35">
      <c r="T1701" s="58" t="s">
        <v>251</v>
      </c>
      <c r="U1701" s="59">
        <v>155922</v>
      </c>
      <c r="V1701" s="59">
        <v>155558</v>
      </c>
      <c r="W1701" s="60">
        <v>16950</v>
      </c>
      <c r="X1701" s="59">
        <v>17292</v>
      </c>
    </row>
    <row r="1702" spans="20:24" x14ac:dyDescent="0.35">
      <c r="T1702" s="58" t="s">
        <v>220</v>
      </c>
      <c r="U1702" s="59">
        <v>22341</v>
      </c>
      <c r="V1702" s="59">
        <v>49603</v>
      </c>
      <c r="W1702" s="60">
        <v>13851</v>
      </c>
      <c r="X1702" s="59">
        <v>33261</v>
      </c>
    </row>
    <row r="1703" spans="20:24" x14ac:dyDescent="0.35">
      <c r="T1703" s="58" t="s">
        <v>258</v>
      </c>
      <c r="U1703" s="59">
        <v>14476</v>
      </c>
      <c r="V1703" s="59">
        <v>14454</v>
      </c>
      <c r="W1703" s="60">
        <v>5434</v>
      </c>
      <c r="X1703" s="59">
        <v>5420</v>
      </c>
    </row>
    <row r="1704" spans="20:24" x14ac:dyDescent="0.35">
      <c r="T1704" s="58" t="s">
        <v>247</v>
      </c>
      <c r="U1704" s="59">
        <v>0</v>
      </c>
      <c r="V1704" s="59">
        <v>268049</v>
      </c>
      <c r="W1704" s="60">
        <v>0</v>
      </c>
      <c r="X1704" s="59">
        <v>23141</v>
      </c>
    </row>
    <row r="1705" spans="20:24" x14ac:dyDescent="0.35">
      <c r="T1705" s="52" t="s">
        <v>106</v>
      </c>
      <c r="U1705" s="53">
        <v>14353</v>
      </c>
      <c r="V1705" s="53">
        <v>18281</v>
      </c>
      <c r="W1705" s="54">
        <v>1227</v>
      </c>
      <c r="X1705" s="53">
        <v>2799</v>
      </c>
    </row>
    <row r="1706" spans="20:24" x14ac:dyDescent="0.35">
      <c r="T1706" s="55" t="s">
        <v>122</v>
      </c>
      <c r="U1706" s="56">
        <v>14353</v>
      </c>
      <c r="V1706" s="56">
        <v>18281</v>
      </c>
      <c r="W1706" s="57">
        <v>1227</v>
      </c>
      <c r="X1706" s="56">
        <v>2799</v>
      </c>
    </row>
    <row r="1707" spans="20:24" x14ac:dyDescent="0.35">
      <c r="T1707" s="58" t="s">
        <v>252</v>
      </c>
      <c r="U1707" s="59">
        <v>676</v>
      </c>
      <c r="V1707" s="59">
        <v>2088</v>
      </c>
      <c r="W1707" s="60">
        <v>662</v>
      </c>
      <c r="X1707" s="59">
        <v>2074</v>
      </c>
    </row>
    <row r="1708" spans="20:24" x14ac:dyDescent="0.35">
      <c r="T1708" s="58" t="s">
        <v>253</v>
      </c>
      <c r="U1708" s="59">
        <v>2087</v>
      </c>
      <c r="V1708" s="59">
        <v>2087</v>
      </c>
      <c r="W1708" s="60">
        <v>485</v>
      </c>
      <c r="X1708" s="59">
        <v>485</v>
      </c>
    </row>
    <row r="1709" spans="20:24" x14ac:dyDescent="0.35">
      <c r="T1709" s="58" t="s">
        <v>254</v>
      </c>
      <c r="U1709" s="59">
        <v>9678</v>
      </c>
      <c r="V1709" s="59">
        <v>12194</v>
      </c>
      <c r="W1709" s="60">
        <v>80</v>
      </c>
      <c r="X1709" s="59">
        <v>240</v>
      </c>
    </row>
    <row r="1710" spans="20:24" x14ac:dyDescent="0.35">
      <c r="T1710" s="58" t="s">
        <v>255</v>
      </c>
      <c r="U1710" s="59">
        <v>0</v>
      </c>
      <c r="V1710" s="59">
        <v>0</v>
      </c>
      <c r="W1710" s="60">
        <v>0</v>
      </c>
      <c r="X1710" s="59">
        <v>0</v>
      </c>
    </row>
    <row r="1711" spans="20:24" x14ac:dyDescent="0.35">
      <c r="T1711" s="58" t="s">
        <v>256</v>
      </c>
      <c r="U1711" s="59">
        <v>1912</v>
      </c>
      <c r="V1711" s="59">
        <v>1912</v>
      </c>
      <c r="W1711" s="60">
        <v>0</v>
      </c>
      <c r="X1711" s="59">
        <v>0</v>
      </c>
    </row>
    <row r="1712" spans="20:24" x14ac:dyDescent="0.35">
      <c r="T1712" s="52" t="s">
        <v>108</v>
      </c>
      <c r="U1712" s="53">
        <v>73106</v>
      </c>
      <c r="V1712" s="53">
        <v>490220</v>
      </c>
      <c r="W1712" s="54">
        <v>40266</v>
      </c>
      <c r="X1712" s="53">
        <v>313425</v>
      </c>
    </row>
    <row r="1713" spans="20:24" x14ac:dyDescent="0.35">
      <c r="T1713" s="55" t="s">
        <v>75</v>
      </c>
      <c r="U1713" s="56">
        <v>73106</v>
      </c>
      <c r="V1713" s="56">
        <v>490220</v>
      </c>
      <c r="W1713" s="57">
        <v>40266</v>
      </c>
      <c r="X1713" s="56">
        <v>313425</v>
      </c>
    </row>
    <row r="1714" spans="20:24" x14ac:dyDescent="0.35">
      <c r="T1714" s="58" t="s">
        <v>257</v>
      </c>
      <c r="U1714" s="59">
        <v>0</v>
      </c>
      <c r="V1714" s="59">
        <v>0</v>
      </c>
      <c r="W1714" s="60">
        <v>0</v>
      </c>
      <c r="X1714" s="59">
        <v>0</v>
      </c>
    </row>
    <row r="1715" spans="20:24" x14ac:dyDescent="0.35">
      <c r="T1715" s="58" t="s">
        <v>190</v>
      </c>
      <c r="U1715" s="59">
        <v>0</v>
      </c>
      <c r="V1715" s="59">
        <v>6933</v>
      </c>
      <c r="W1715" s="60">
        <v>0</v>
      </c>
      <c r="X1715" s="59">
        <v>3980</v>
      </c>
    </row>
    <row r="1716" spans="20:24" x14ac:dyDescent="0.35">
      <c r="T1716" s="58" t="s">
        <v>191</v>
      </c>
      <c r="U1716" s="59">
        <v>6768</v>
      </c>
      <c r="V1716" s="59">
        <v>353742</v>
      </c>
      <c r="W1716" s="60">
        <v>4027</v>
      </c>
      <c r="X1716" s="59">
        <v>237184</v>
      </c>
    </row>
    <row r="1717" spans="20:24" x14ac:dyDescent="0.35">
      <c r="T1717" s="58" t="s">
        <v>192</v>
      </c>
      <c r="U1717" s="59">
        <v>46445</v>
      </c>
      <c r="V1717" s="59">
        <v>45703</v>
      </c>
      <c r="W1717" s="60">
        <v>23694</v>
      </c>
      <c r="X1717" s="59">
        <v>23189</v>
      </c>
    </row>
    <row r="1718" spans="20:24" x14ac:dyDescent="0.35">
      <c r="T1718" s="58" t="s">
        <v>193</v>
      </c>
      <c r="U1718" s="59">
        <v>8258</v>
      </c>
      <c r="V1718" s="59">
        <v>49934</v>
      </c>
      <c r="W1718" s="60">
        <v>4452</v>
      </c>
      <c r="X1718" s="59">
        <v>25018</v>
      </c>
    </row>
    <row r="1719" spans="20:24" x14ac:dyDescent="0.35">
      <c r="T1719" s="58" t="s">
        <v>211</v>
      </c>
      <c r="U1719" s="59">
        <v>11635</v>
      </c>
      <c r="V1719" s="59">
        <v>11585</v>
      </c>
      <c r="W1719" s="60">
        <v>8093</v>
      </c>
      <c r="X1719" s="59">
        <v>8047</v>
      </c>
    </row>
    <row r="1720" spans="20:24" x14ac:dyDescent="0.35">
      <c r="T1720" s="58" t="s">
        <v>194</v>
      </c>
      <c r="U1720" s="59">
        <v>0</v>
      </c>
      <c r="V1720" s="59">
        <v>22323</v>
      </c>
      <c r="W1720" s="60">
        <v>0</v>
      </c>
      <c r="X1720" s="59">
        <v>16007</v>
      </c>
    </row>
    <row r="1721" spans="20:24" x14ac:dyDescent="0.35">
      <c r="T1721" s="42" t="s">
        <v>44</v>
      </c>
      <c r="U1721" s="48">
        <v>4497</v>
      </c>
      <c r="V1721" s="48">
        <v>1158230</v>
      </c>
      <c r="W1721" s="49">
        <v>3667</v>
      </c>
      <c r="X1721" s="48">
        <v>571125</v>
      </c>
    </row>
    <row r="1722" spans="20:24" x14ac:dyDescent="0.35">
      <c r="T1722" s="44" t="s">
        <v>136</v>
      </c>
      <c r="U1722" s="50">
        <v>2026</v>
      </c>
      <c r="V1722" s="50">
        <v>991742</v>
      </c>
      <c r="W1722" s="51">
        <v>1196</v>
      </c>
      <c r="X1722" s="50">
        <v>404637</v>
      </c>
    </row>
    <row r="1723" spans="20:24" x14ac:dyDescent="0.35">
      <c r="T1723" s="52" t="s">
        <v>70</v>
      </c>
      <c r="U1723" s="53">
        <v>339</v>
      </c>
      <c r="V1723" s="53">
        <v>236936</v>
      </c>
      <c r="W1723" s="54">
        <v>40</v>
      </c>
      <c r="X1723" s="53">
        <v>26931</v>
      </c>
    </row>
    <row r="1724" spans="20:24" x14ac:dyDescent="0.35">
      <c r="T1724" s="55" t="s">
        <v>75</v>
      </c>
      <c r="U1724" s="56">
        <v>339</v>
      </c>
      <c r="V1724" s="56">
        <v>236936</v>
      </c>
      <c r="W1724" s="57">
        <v>40</v>
      </c>
      <c r="X1724" s="56">
        <v>26931</v>
      </c>
    </row>
    <row r="1725" spans="20:24" x14ac:dyDescent="0.35">
      <c r="T1725" s="58" t="s">
        <v>142</v>
      </c>
      <c r="U1725" s="59">
        <v>339</v>
      </c>
      <c r="V1725" s="59">
        <v>236936</v>
      </c>
      <c r="W1725" s="60">
        <v>40</v>
      </c>
      <c r="X1725" s="59">
        <v>26931</v>
      </c>
    </row>
    <row r="1726" spans="20:24" x14ac:dyDescent="0.35">
      <c r="T1726" s="52" t="s">
        <v>71</v>
      </c>
      <c r="U1726" s="53">
        <v>817</v>
      </c>
      <c r="V1726" s="53">
        <v>579101</v>
      </c>
      <c r="W1726" s="54">
        <v>286</v>
      </c>
      <c r="X1726" s="53">
        <v>202001</v>
      </c>
    </row>
    <row r="1727" spans="20:24" x14ac:dyDescent="0.35">
      <c r="T1727" s="55" t="s">
        <v>75</v>
      </c>
      <c r="U1727" s="56">
        <v>817</v>
      </c>
      <c r="V1727" s="56">
        <v>579101</v>
      </c>
      <c r="W1727" s="57">
        <v>286</v>
      </c>
      <c r="X1727" s="56">
        <v>202001</v>
      </c>
    </row>
    <row r="1728" spans="20:24" x14ac:dyDescent="0.35">
      <c r="T1728" s="58" t="s">
        <v>143</v>
      </c>
      <c r="U1728" s="59">
        <v>817</v>
      </c>
      <c r="V1728" s="59">
        <v>579101</v>
      </c>
      <c r="W1728" s="60">
        <v>286</v>
      </c>
      <c r="X1728" s="59">
        <v>202001</v>
      </c>
    </row>
    <row r="1729" spans="20:24" x14ac:dyDescent="0.35">
      <c r="T1729" s="52" t="s">
        <v>76</v>
      </c>
      <c r="U1729" s="53">
        <v>151</v>
      </c>
      <c r="V1729" s="53">
        <v>69410</v>
      </c>
      <c r="W1729" s="54">
        <v>151</v>
      </c>
      <c r="X1729" s="53">
        <v>69410</v>
      </c>
    </row>
    <row r="1730" spans="20:24" x14ac:dyDescent="0.35">
      <c r="T1730" s="55" t="s">
        <v>75</v>
      </c>
      <c r="U1730" s="56">
        <v>151</v>
      </c>
      <c r="V1730" s="56">
        <v>69410</v>
      </c>
      <c r="W1730" s="57">
        <v>151</v>
      </c>
      <c r="X1730" s="56">
        <v>69410</v>
      </c>
    </row>
    <row r="1731" spans="20:24" x14ac:dyDescent="0.35">
      <c r="T1731" s="58" t="s">
        <v>144</v>
      </c>
      <c r="U1731" s="59">
        <v>46</v>
      </c>
      <c r="V1731" s="59">
        <v>21196</v>
      </c>
      <c r="W1731" s="60">
        <v>46</v>
      </c>
      <c r="X1731" s="59">
        <v>21196</v>
      </c>
    </row>
    <row r="1732" spans="20:24" x14ac:dyDescent="0.35">
      <c r="T1732" s="58" t="s">
        <v>145</v>
      </c>
      <c r="U1732" s="59">
        <v>105</v>
      </c>
      <c r="V1732" s="59">
        <v>48214</v>
      </c>
      <c r="W1732" s="60">
        <v>105</v>
      </c>
      <c r="X1732" s="59">
        <v>48214</v>
      </c>
    </row>
    <row r="1733" spans="20:24" x14ac:dyDescent="0.35">
      <c r="T1733" s="52" t="s">
        <v>78</v>
      </c>
      <c r="U1733" s="53">
        <v>192</v>
      </c>
      <c r="V1733" s="53">
        <v>97652</v>
      </c>
      <c r="W1733" s="54">
        <v>192</v>
      </c>
      <c r="X1733" s="53">
        <v>97652</v>
      </c>
    </row>
    <row r="1734" spans="20:24" x14ac:dyDescent="0.35">
      <c r="T1734" s="55" t="s">
        <v>89</v>
      </c>
      <c r="U1734" s="56">
        <v>192</v>
      </c>
      <c r="V1734" s="56">
        <v>97652</v>
      </c>
      <c r="W1734" s="57">
        <v>192</v>
      </c>
      <c r="X1734" s="56">
        <v>97652</v>
      </c>
    </row>
    <row r="1735" spans="20:24" x14ac:dyDescent="0.35">
      <c r="T1735" s="58" t="s">
        <v>146</v>
      </c>
      <c r="U1735" s="59">
        <v>192</v>
      </c>
      <c r="V1735" s="59">
        <v>97652</v>
      </c>
      <c r="W1735" s="60">
        <v>192</v>
      </c>
      <c r="X1735" s="59">
        <v>97652</v>
      </c>
    </row>
    <row r="1736" spans="20:24" x14ac:dyDescent="0.35">
      <c r="T1736" s="52" t="s">
        <v>80</v>
      </c>
      <c r="U1736" s="53">
        <v>527</v>
      </c>
      <c r="V1736" s="53">
        <v>8643</v>
      </c>
      <c r="W1736" s="54">
        <v>527</v>
      </c>
      <c r="X1736" s="53">
        <v>8643</v>
      </c>
    </row>
    <row r="1737" spans="20:24" x14ac:dyDescent="0.35">
      <c r="T1737" s="55" t="s">
        <v>75</v>
      </c>
      <c r="U1737" s="56">
        <v>527</v>
      </c>
      <c r="V1737" s="56">
        <v>8643</v>
      </c>
      <c r="W1737" s="57">
        <v>527</v>
      </c>
      <c r="X1737" s="56">
        <v>8643</v>
      </c>
    </row>
    <row r="1738" spans="20:24" x14ac:dyDescent="0.35">
      <c r="T1738" s="58" t="s">
        <v>218</v>
      </c>
      <c r="U1738" s="59">
        <v>527</v>
      </c>
      <c r="V1738" s="59">
        <v>8643</v>
      </c>
      <c r="W1738" s="60">
        <v>527</v>
      </c>
      <c r="X1738" s="59">
        <v>8643</v>
      </c>
    </row>
    <row r="1739" spans="20:24" x14ac:dyDescent="0.35">
      <c r="T1739" s="44" t="s">
        <v>140</v>
      </c>
      <c r="U1739" s="50">
        <v>2471</v>
      </c>
      <c r="V1739" s="50">
        <v>166488</v>
      </c>
      <c r="W1739" s="51">
        <v>2471</v>
      </c>
      <c r="X1739" s="50">
        <v>166488</v>
      </c>
    </row>
    <row r="1740" spans="20:24" x14ac:dyDescent="0.35">
      <c r="T1740" s="52" t="s">
        <v>104</v>
      </c>
      <c r="U1740" s="53">
        <v>2471</v>
      </c>
      <c r="V1740" s="53">
        <v>166488</v>
      </c>
      <c r="W1740" s="54">
        <v>2471</v>
      </c>
      <c r="X1740" s="53">
        <v>166488</v>
      </c>
    </row>
    <row r="1741" spans="20:24" x14ac:dyDescent="0.35">
      <c r="T1741" s="55" t="s">
        <v>75</v>
      </c>
      <c r="U1741" s="56">
        <v>2471</v>
      </c>
      <c r="V1741" s="56">
        <v>166488</v>
      </c>
      <c r="W1741" s="57">
        <v>2471</v>
      </c>
      <c r="X1741" s="56">
        <v>166488</v>
      </c>
    </row>
    <row r="1742" spans="20:24" x14ac:dyDescent="0.35">
      <c r="T1742" s="58" t="s">
        <v>219</v>
      </c>
      <c r="U1742" s="59">
        <v>871</v>
      </c>
      <c r="V1742" s="59">
        <v>165047</v>
      </c>
      <c r="W1742" s="60">
        <v>871</v>
      </c>
      <c r="X1742" s="59">
        <v>165047</v>
      </c>
    </row>
    <row r="1743" spans="20:24" x14ac:dyDescent="0.35">
      <c r="T1743" s="58" t="s">
        <v>251</v>
      </c>
      <c r="U1743" s="59">
        <v>1600</v>
      </c>
      <c r="V1743" s="59">
        <v>1441</v>
      </c>
      <c r="W1743" s="60">
        <v>1600</v>
      </c>
      <c r="X1743" s="59">
        <v>1441</v>
      </c>
    </row>
    <row r="1744" spans="20:24" x14ac:dyDescent="0.35">
      <c r="T1744" s="58" t="s">
        <v>220</v>
      </c>
      <c r="U1744" s="59">
        <v>0</v>
      </c>
      <c r="V1744" s="59">
        <v>0</v>
      </c>
      <c r="W1744" s="60">
        <v>0</v>
      </c>
      <c r="X1744" s="59">
        <v>0</v>
      </c>
    </row>
    <row r="1745" spans="20:24" x14ac:dyDescent="0.35">
      <c r="T1745" s="58" t="s">
        <v>258</v>
      </c>
      <c r="U1745" s="59">
        <v>0</v>
      </c>
      <c r="V1745" s="59">
        <v>0</v>
      </c>
      <c r="W1745" s="60">
        <v>0</v>
      </c>
      <c r="X1745" s="59">
        <v>0</v>
      </c>
    </row>
    <row r="1746" spans="20:24" x14ac:dyDescent="0.35">
      <c r="T1746" s="58" t="s">
        <v>247</v>
      </c>
      <c r="U1746" s="59">
        <v>0</v>
      </c>
      <c r="V1746" s="59">
        <v>0</v>
      </c>
      <c r="W1746" s="60">
        <v>0</v>
      </c>
      <c r="X1746" s="59">
        <v>0</v>
      </c>
    </row>
    <row r="1747" spans="20:24" x14ac:dyDescent="0.35">
      <c r="T1747" s="42" t="s">
        <v>45</v>
      </c>
      <c r="U1747" s="48">
        <v>1146</v>
      </c>
      <c r="V1747" s="48">
        <v>453671</v>
      </c>
      <c r="W1747" s="49">
        <v>439</v>
      </c>
      <c r="X1747" s="48">
        <v>209645</v>
      </c>
    </row>
    <row r="1748" spans="20:24" x14ac:dyDescent="0.35">
      <c r="T1748" s="44" t="s">
        <v>136</v>
      </c>
      <c r="U1748" s="50">
        <v>1146</v>
      </c>
      <c r="V1748" s="50">
        <v>453671</v>
      </c>
      <c r="W1748" s="51">
        <v>439</v>
      </c>
      <c r="X1748" s="50">
        <v>209645</v>
      </c>
    </row>
    <row r="1749" spans="20:24" x14ac:dyDescent="0.35">
      <c r="T1749" s="52" t="s">
        <v>70</v>
      </c>
      <c r="U1749" s="53">
        <v>333</v>
      </c>
      <c r="V1749" s="53">
        <v>152329</v>
      </c>
      <c r="W1749" s="54">
        <v>44</v>
      </c>
      <c r="X1749" s="53">
        <v>25552</v>
      </c>
    </row>
    <row r="1750" spans="20:24" x14ac:dyDescent="0.35">
      <c r="T1750" s="55" t="s">
        <v>75</v>
      </c>
      <c r="U1750" s="56">
        <v>333</v>
      </c>
      <c r="V1750" s="56">
        <v>152329</v>
      </c>
      <c r="W1750" s="57">
        <v>44</v>
      </c>
      <c r="X1750" s="56">
        <v>25552</v>
      </c>
    </row>
    <row r="1751" spans="20:24" x14ac:dyDescent="0.35">
      <c r="T1751" s="58" t="s">
        <v>147</v>
      </c>
      <c r="U1751" s="59">
        <v>110</v>
      </c>
      <c r="V1751" s="59">
        <v>43128</v>
      </c>
      <c r="W1751" s="60">
        <v>14</v>
      </c>
      <c r="X1751" s="59">
        <v>7212</v>
      </c>
    </row>
    <row r="1752" spans="20:24" x14ac:dyDescent="0.35">
      <c r="T1752" s="58" t="s">
        <v>142</v>
      </c>
      <c r="U1752" s="59">
        <v>223</v>
      </c>
      <c r="V1752" s="59">
        <v>109201</v>
      </c>
      <c r="W1752" s="60">
        <v>30</v>
      </c>
      <c r="X1752" s="59">
        <v>18340</v>
      </c>
    </row>
    <row r="1753" spans="20:24" x14ac:dyDescent="0.35">
      <c r="T1753" s="52" t="s">
        <v>71</v>
      </c>
      <c r="U1753" s="53">
        <v>526</v>
      </c>
      <c r="V1753" s="53">
        <v>228424</v>
      </c>
      <c r="W1753" s="54">
        <v>176</v>
      </c>
      <c r="X1753" s="53">
        <v>126088</v>
      </c>
    </row>
    <row r="1754" spans="20:24" x14ac:dyDescent="0.35">
      <c r="T1754" s="55" t="s">
        <v>75</v>
      </c>
      <c r="U1754" s="56">
        <v>526</v>
      </c>
      <c r="V1754" s="56">
        <v>228424</v>
      </c>
      <c r="W1754" s="57">
        <v>176</v>
      </c>
      <c r="X1754" s="56">
        <v>126088</v>
      </c>
    </row>
    <row r="1755" spans="20:24" x14ac:dyDescent="0.35">
      <c r="T1755" s="58" t="s">
        <v>143</v>
      </c>
      <c r="U1755" s="59">
        <v>526</v>
      </c>
      <c r="V1755" s="59">
        <v>228424</v>
      </c>
      <c r="W1755" s="60">
        <v>176</v>
      </c>
      <c r="X1755" s="59">
        <v>126088</v>
      </c>
    </row>
    <row r="1756" spans="20:24" x14ac:dyDescent="0.35">
      <c r="T1756" s="52" t="s">
        <v>76</v>
      </c>
      <c r="U1756" s="53">
        <v>287</v>
      </c>
      <c r="V1756" s="53">
        <v>72918</v>
      </c>
      <c r="W1756" s="54">
        <v>219</v>
      </c>
      <c r="X1756" s="53">
        <v>58005</v>
      </c>
    </row>
    <row r="1757" spans="20:24" x14ac:dyDescent="0.35">
      <c r="T1757" s="55" t="s">
        <v>75</v>
      </c>
      <c r="U1757" s="56">
        <v>287</v>
      </c>
      <c r="V1757" s="56">
        <v>72918</v>
      </c>
      <c r="W1757" s="57">
        <v>219</v>
      </c>
      <c r="X1757" s="56">
        <v>58005</v>
      </c>
    </row>
    <row r="1758" spans="20:24" x14ac:dyDescent="0.35">
      <c r="T1758" s="58" t="s">
        <v>145</v>
      </c>
      <c r="U1758" s="59">
        <v>287</v>
      </c>
      <c r="V1758" s="59">
        <v>72918</v>
      </c>
      <c r="W1758" s="60">
        <v>219</v>
      </c>
      <c r="X1758" s="59">
        <v>58005</v>
      </c>
    </row>
    <row r="1759" spans="20:24" x14ac:dyDescent="0.35">
      <c r="T1759" s="42" t="s">
        <v>46</v>
      </c>
      <c r="U1759" s="48">
        <v>15315</v>
      </c>
      <c r="V1759" s="48">
        <v>1997330</v>
      </c>
      <c r="W1759" s="49">
        <v>728</v>
      </c>
      <c r="X1759" s="48">
        <v>175346</v>
      </c>
    </row>
    <row r="1760" spans="20:24" x14ac:dyDescent="0.35">
      <c r="T1760" s="44" t="s">
        <v>136</v>
      </c>
      <c r="U1760" s="50">
        <v>5645</v>
      </c>
      <c r="V1760" s="50">
        <v>1853616</v>
      </c>
      <c r="W1760" s="51">
        <v>347</v>
      </c>
      <c r="X1760" s="50">
        <v>140132</v>
      </c>
    </row>
    <row r="1761" spans="20:24" x14ac:dyDescent="0.35">
      <c r="T1761" s="52" t="s">
        <v>70</v>
      </c>
      <c r="U1761" s="53">
        <v>293</v>
      </c>
      <c r="V1761" s="53">
        <v>224463</v>
      </c>
      <c r="W1761" s="54">
        <v>0</v>
      </c>
      <c r="X1761" s="53">
        <v>0</v>
      </c>
    </row>
    <row r="1762" spans="20:24" x14ac:dyDescent="0.35">
      <c r="T1762" s="55" t="s">
        <v>75</v>
      </c>
      <c r="U1762" s="56">
        <v>293</v>
      </c>
      <c r="V1762" s="56">
        <v>224463</v>
      </c>
      <c r="W1762" s="57">
        <v>0</v>
      </c>
      <c r="X1762" s="56">
        <v>0</v>
      </c>
    </row>
    <row r="1763" spans="20:24" x14ac:dyDescent="0.35">
      <c r="T1763" s="58" t="s">
        <v>147</v>
      </c>
      <c r="U1763" s="59">
        <v>69</v>
      </c>
      <c r="V1763" s="59">
        <v>52266</v>
      </c>
      <c r="W1763" s="60">
        <v>0</v>
      </c>
      <c r="X1763" s="59">
        <v>0</v>
      </c>
    </row>
    <row r="1764" spans="20:24" x14ac:dyDescent="0.35">
      <c r="T1764" s="58" t="s">
        <v>142</v>
      </c>
      <c r="U1764" s="59">
        <v>224</v>
      </c>
      <c r="V1764" s="59">
        <v>172197</v>
      </c>
      <c r="W1764" s="60">
        <v>0</v>
      </c>
      <c r="X1764" s="59">
        <v>0</v>
      </c>
    </row>
    <row r="1765" spans="20:24" x14ac:dyDescent="0.35">
      <c r="T1765" s="52" t="s">
        <v>71</v>
      </c>
      <c r="U1765" s="53">
        <v>1000</v>
      </c>
      <c r="V1765" s="53">
        <v>952105</v>
      </c>
      <c r="W1765" s="54">
        <v>24</v>
      </c>
      <c r="X1765" s="53">
        <v>25899</v>
      </c>
    </row>
    <row r="1766" spans="20:24" x14ac:dyDescent="0.35">
      <c r="T1766" s="55" t="s">
        <v>75</v>
      </c>
      <c r="U1766" s="56">
        <v>1000</v>
      </c>
      <c r="V1766" s="56">
        <v>952105</v>
      </c>
      <c r="W1766" s="57">
        <v>24</v>
      </c>
      <c r="X1766" s="56">
        <v>25899</v>
      </c>
    </row>
    <row r="1767" spans="20:24" x14ac:dyDescent="0.35">
      <c r="T1767" s="58" t="s">
        <v>143</v>
      </c>
      <c r="U1767" s="59">
        <v>532</v>
      </c>
      <c r="V1767" s="59">
        <v>410165</v>
      </c>
      <c r="W1767" s="60">
        <v>6</v>
      </c>
      <c r="X1767" s="59">
        <v>4752</v>
      </c>
    </row>
    <row r="1768" spans="20:24" x14ac:dyDescent="0.35">
      <c r="T1768" s="58" t="s">
        <v>195</v>
      </c>
      <c r="U1768" s="59">
        <v>468</v>
      </c>
      <c r="V1768" s="59">
        <v>541940</v>
      </c>
      <c r="W1768" s="60">
        <v>18</v>
      </c>
      <c r="X1768" s="59">
        <v>21147</v>
      </c>
    </row>
    <row r="1769" spans="20:24" x14ac:dyDescent="0.35">
      <c r="T1769" s="52" t="s">
        <v>73</v>
      </c>
      <c r="U1769" s="53">
        <v>229</v>
      </c>
      <c r="V1769" s="53">
        <v>340363</v>
      </c>
      <c r="W1769" s="54">
        <v>6</v>
      </c>
      <c r="X1769" s="53">
        <v>9568</v>
      </c>
    </row>
    <row r="1770" spans="20:24" x14ac:dyDescent="0.35">
      <c r="T1770" s="55" t="s">
        <v>75</v>
      </c>
      <c r="U1770" s="56">
        <v>229</v>
      </c>
      <c r="V1770" s="56">
        <v>340363</v>
      </c>
      <c r="W1770" s="57">
        <v>6</v>
      </c>
      <c r="X1770" s="56">
        <v>9568</v>
      </c>
    </row>
    <row r="1771" spans="20:24" x14ac:dyDescent="0.35">
      <c r="T1771" s="58" t="s">
        <v>196</v>
      </c>
      <c r="U1771" s="59">
        <v>229</v>
      </c>
      <c r="V1771" s="59">
        <v>340363</v>
      </c>
      <c r="W1771" s="60">
        <v>6</v>
      </c>
      <c r="X1771" s="59">
        <v>9568</v>
      </c>
    </row>
    <row r="1772" spans="20:24" x14ac:dyDescent="0.35">
      <c r="T1772" s="52" t="s">
        <v>76</v>
      </c>
      <c r="U1772" s="53">
        <v>921</v>
      </c>
      <c r="V1772" s="53">
        <v>253334</v>
      </c>
      <c r="W1772" s="54">
        <v>317</v>
      </c>
      <c r="X1772" s="53">
        <v>104665</v>
      </c>
    </row>
    <row r="1773" spans="20:24" x14ac:dyDescent="0.35">
      <c r="T1773" s="55" t="s">
        <v>75</v>
      </c>
      <c r="U1773" s="56">
        <v>921</v>
      </c>
      <c r="V1773" s="56">
        <v>253334</v>
      </c>
      <c r="W1773" s="57">
        <v>317</v>
      </c>
      <c r="X1773" s="56">
        <v>104665</v>
      </c>
    </row>
    <row r="1774" spans="20:24" x14ac:dyDescent="0.35">
      <c r="T1774" s="58" t="s">
        <v>144</v>
      </c>
      <c r="U1774" s="59">
        <v>85</v>
      </c>
      <c r="V1774" s="59">
        <v>22266</v>
      </c>
      <c r="W1774" s="60">
        <v>35</v>
      </c>
      <c r="X1774" s="59">
        <v>9199</v>
      </c>
    </row>
    <row r="1775" spans="20:24" x14ac:dyDescent="0.35">
      <c r="T1775" s="58" t="s">
        <v>145</v>
      </c>
      <c r="U1775" s="59">
        <v>66</v>
      </c>
      <c r="V1775" s="59">
        <v>21324</v>
      </c>
      <c r="W1775" s="60">
        <v>27</v>
      </c>
      <c r="X1775" s="59">
        <v>8810</v>
      </c>
    </row>
    <row r="1776" spans="20:24" x14ac:dyDescent="0.35">
      <c r="T1776" s="58" t="s">
        <v>197</v>
      </c>
      <c r="U1776" s="59">
        <v>298</v>
      </c>
      <c r="V1776" s="59">
        <v>85388</v>
      </c>
      <c r="W1776" s="60">
        <v>60</v>
      </c>
      <c r="X1776" s="59">
        <v>35278</v>
      </c>
    </row>
    <row r="1777" spans="20:24" x14ac:dyDescent="0.35">
      <c r="T1777" s="58" t="s">
        <v>198</v>
      </c>
      <c r="U1777" s="59">
        <v>472</v>
      </c>
      <c r="V1777" s="59">
        <v>124356</v>
      </c>
      <c r="W1777" s="60">
        <v>195</v>
      </c>
      <c r="X1777" s="59">
        <v>51378</v>
      </c>
    </row>
    <row r="1778" spans="20:24" x14ac:dyDescent="0.35">
      <c r="T1778" s="52" t="s">
        <v>78</v>
      </c>
      <c r="U1778" s="53">
        <v>80</v>
      </c>
      <c r="V1778" s="53">
        <v>52229</v>
      </c>
      <c r="W1778" s="54">
        <v>0</v>
      </c>
      <c r="X1778" s="53">
        <v>0</v>
      </c>
    </row>
    <row r="1779" spans="20:24" x14ac:dyDescent="0.35">
      <c r="T1779" s="55" t="s">
        <v>89</v>
      </c>
      <c r="U1779" s="56">
        <v>80</v>
      </c>
      <c r="V1779" s="56">
        <v>52229</v>
      </c>
      <c r="W1779" s="57">
        <v>0</v>
      </c>
      <c r="X1779" s="56">
        <v>0</v>
      </c>
    </row>
    <row r="1780" spans="20:24" x14ac:dyDescent="0.35">
      <c r="T1780" s="58" t="s">
        <v>146</v>
      </c>
      <c r="U1780" s="59">
        <v>80</v>
      </c>
      <c r="V1780" s="59">
        <v>52229</v>
      </c>
      <c r="W1780" s="60">
        <v>0</v>
      </c>
      <c r="X1780" s="59">
        <v>0</v>
      </c>
    </row>
    <row r="1781" spans="20:24" x14ac:dyDescent="0.35">
      <c r="T1781" s="52" t="s">
        <v>141</v>
      </c>
      <c r="U1781" s="53">
        <v>3122</v>
      </c>
      <c r="V1781" s="53">
        <v>31122</v>
      </c>
      <c r="W1781" s="54">
        <v>0</v>
      </c>
      <c r="X1781" s="53">
        <v>0</v>
      </c>
    </row>
    <row r="1782" spans="20:24" x14ac:dyDescent="0.35">
      <c r="T1782" s="55" t="s">
        <v>125</v>
      </c>
      <c r="U1782" s="56">
        <v>2243</v>
      </c>
      <c r="V1782" s="56">
        <v>30243</v>
      </c>
      <c r="W1782" s="57">
        <v>0</v>
      </c>
      <c r="X1782" s="56">
        <v>0</v>
      </c>
    </row>
    <row r="1783" spans="20:24" x14ac:dyDescent="0.35">
      <c r="T1783" s="58" t="s">
        <v>202</v>
      </c>
      <c r="U1783" s="59">
        <v>0</v>
      </c>
      <c r="V1783" s="59">
        <v>1813</v>
      </c>
      <c r="W1783" s="60">
        <v>0</v>
      </c>
      <c r="X1783" s="59">
        <v>0</v>
      </c>
    </row>
    <row r="1784" spans="20:24" x14ac:dyDescent="0.35">
      <c r="T1784" s="58" t="s">
        <v>221</v>
      </c>
      <c r="U1784" s="59">
        <v>2123</v>
      </c>
      <c r="V1784" s="59">
        <v>28310</v>
      </c>
      <c r="W1784" s="60">
        <v>0</v>
      </c>
      <c r="X1784" s="59">
        <v>0</v>
      </c>
    </row>
    <row r="1785" spans="20:24" x14ac:dyDescent="0.35">
      <c r="T1785" s="58" t="s">
        <v>224</v>
      </c>
      <c r="U1785" s="59">
        <v>120</v>
      </c>
      <c r="V1785" s="59">
        <v>120</v>
      </c>
      <c r="W1785" s="60">
        <v>0</v>
      </c>
      <c r="X1785" s="59">
        <v>0</v>
      </c>
    </row>
    <row r="1786" spans="20:24" x14ac:dyDescent="0.35">
      <c r="T1786" s="55" t="s">
        <v>126</v>
      </c>
      <c r="U1786" s="56">
        <v>879</v>
      </c>
      <c r="V1786" s="56">
        <v>879</v>
      </c>
      <c r="W1786" s="57">
        <v>0</v>
      </c>
      <c r="X1786" s="56">
        <v>0</v>
      </c>
    </row>
    <row r="1787" spans="20:24" x14ac:dyDescent="0.35">
      <c r="T1787" s="58" t="s">
        <v>248</v>
      </c>
      <c r="U1787" s="59">
        <v>879</v>
      </c>
      <c r="V1787" s="59">
        <v>879</v>
      </c>
      <c r="W1787" s="60">
        <v>0</v>
      </c>
      <c r="X1787" s="59">
        <v>0</v>
      </c>
    </row>
    <row r="1788" spans="20:24" x14ac:dyDescent="0.35">
      <c r="T1788" s="44" t="s">
        <v>137</v>
      </c>
      <c r="U1788" s="50">
        <v>3395</v>
      </c>
      <c r="V1788" s="50">
        <v>3395</v>
      </c>
      <c r="W1788" s="51">
        <v>0</v>
      </c>
      <c r="X1788" s="50">
        <v>0</v>
      </c>
    </row>
    <row r="1789" spans="20:24" x14ac:dyDescent="0.35">
      <c r="T1789" s="52" t="s">
        <v>83</v>
      </c>
      <c r="U1789" s="53">
        <v>3395</v>
      </c>
      <c r="V1789" s="53">
        <v>3395</v>
      </c>
      <c r="W1789" s="54">
        <v>0</v>
      </c>
      <c r="X1789" s="53">
        <v>0</v>
      </c>
    </row>
    <row r="1790" spans="20:24" x14ac:dyDescent="0.35">
      <c r="T1790" s="55" t="s">
        <v>75</v>
      </c>
      <c r="U1790" s="56">
        <v>3395</v>
      </c>
      <c r="V1790" s="56">
        <v>3395</v>
      </c>
      <c r="W1790" s="57">
        <v>0</v>
      </c>
      <c r="X1790" s="56">
        <v>0</v>
      </c>
    </row>
    <row r="1791" spans="20:24" x14ac:dyDescent="0.35">
      <c r="T1791" s="58" t="s">
        <v>151</v>
      </c>
      <c r="U1791" s="59">
        <v>3395</v>
      </c>
      <c r="V1791" s="59">
        <v>3395</v>
      </c>
      <c r="W1791" s="60">
        <v>0</v>
      </c>
      <c r="X1791" s="59">
        <v>0</v>
      </c>
    </row>
    <row r="1792" spans="20:24" x14ac:dyDescent="0.35">
      <c r="T1792" s="44" t="s">
        <v>138</v>
      </c>
      <c r="U1792" s="50">
        <v>2489</v>
      </c>
      <c r="V1792" s="50">
        <v>101001</v>
      </c>
      <c r="W1792" s="51">
        <v>351</v>
      </c>
      <c r="X1792" s="50">
        <v>33354</v>
      </c>
    </row>
    <row r="1793" spans="20:24" x14ac:dyDescent="0.35">
      <c r="T1793" s="52" t="s">
        <v>85</v>
      </c>
      <c r="U1793" s="53">
        <v>222</v>
      </c>
      <c r="V1793" s="53">
        <v>9376</v>
      </c>
      <c r="W1793" s="54">
        <v>0</v>
      </c>
      <c r="X1793" s="53">
        <v>0</v>
      </c>
    </row>
    <row r="1794" spans="20:24" x14ac:dyDescent="0.35">
      <c r="T1794" s="55" t="s">
        <v>114</v>
      </c>
      <c r="U1794" s="56">
        <v>0</v>
      </c>
      <c r="V1794" s="56">
        <v>559</v>
      </c>
      <c r="W1794" s="57">
        <v>0</v>
      </c>
      <c r="X1794" s="56">
        <v>0</v>
      </c>
    </row>
    <row r="1795" spans="20:24" x14ac:dyDescent="0.35">
      <c r="T1795" s="58" t="s">
        <v>154</v>
      </c>
      <c r="U1795" s="59">
        <v>0</v>
      </c>
      <c r="V1795" s="59">
        <v>559</v>
      </c>
      <c r="W1795" s="60">
        <v>0</v>
      </c>
      <c r="X1795" s="59">
        <v>0</v>
      </c>
    </row>
    <row r="1796" spans="20:24" x14ac:dyDescent="0.35">
      <c r="T1796" s="55" t="s">
        <v>115</v>
      </c>
      <c r="U1796" s="56">
        <v>201</v>
      </c>
      <c r="V1796" s="56">
        <v>7066</v>
      </c>
      <c r="W1796" s="57">
        <v>0</v>
      </c>
      <c r="X1796" s="56">
        <v>0</v>
      </c>
    </row>
    <row r="1797" spans="20:24" x14ac:dyDescent="0.35">
      <c r="T1797" s="58" t="s">
        <v>156</v>
      </c>
      <c r="U1797" s="59">
        <v>0</v>
      </c>
      <c r="V1797" s="59">
        <v>1217</v>
      </c>
      <c r="W1797" s="60">
        <v>0</v>
      </c>
      <c r="X1797" s="59">
        <v>0</v>
      </c>
    </row>
    <row r="1798" spans="20:24" x14ac:dyDescent="0.35">
      <c r="T1798" s="58" t="s">
        <v>157</v>
      </c>
      <c r="U1798" s="59">
        <v>201</v>
      </c>
      <c r="V1798" s="59">
        <v>5849</v>
      </c>
      <c r="W1798" s="60">
        <v>0</v>
      </c>
      <c r="X1798" s="59">
        <v>0</v>
      </c>
    </row>
    <row r="1799" spans="20:24" x14ac:dyDescent="0.35">
      <c r="T1799" s="55" t="s">
        <v>116</v>
      </c>
      <c r="U1799" s="56">
        <v>21</v>
      </c>
      <c r="V1799" s="56">
        <v>1751</v>
      </c>
      <c r="W1799" s="57">
        <v>0</v>
      </c>
      <c r="X1799" s="56">
        <v>0</v>
      </c>
    </row>
    <row r="1800" spans="20:24" x14ac:dyDescent="0.35">
      <c r="T1800" s="58" t="s">
        <v>158</v>
      </c>
      <c r="U1800" s="59">
        <v>0</v>
      </c>
      <c r="V1800" s="59">
        <v>1235</v>
      </c>
      <c r="W1800" s="60">
        <v>0</v>
      </c>
      <c r="X1800" s="59">
        <v>0</v>
      </c>
    </row>
    <row r="1801" spans="20:24" x14ac:dyDescent="0.35">
      <c r="T1801" s="58" t="s">
        <v>159</v>
      </c>
      <c r="U1801" s="59">
        <v>21</v>
      </c>
      <c r="V1801" s="59">
        <v>304</v>
      </c>
      <c r="W1801" s="60">
        <v>0</v>
      </c>
      <c r="X1801" s="59">
        <v>0</v>
      </c>
    </row>
    <row r="1802" spans="20:24" x14ac:dyDescent="0.35">
      <c r="T1802" s="58" t="s">
        <v>236</v>
      </c>
      <c r="U1802" s="59">
        <v>0</v>
      </c>
      <c r="V1802" s="59">
        <v>212</v>
      </c>
      <c r="W1802" s="60">
        <v>0</v>
      </c>
      <c r="X1802" s="59">
        <v>0</v>
      </c>
    </row>
    <row r="1803" spans="20:24" x14ac:dyDescent="0.35">
      <c r="T1803" s="52" t="s">
        <v>86</v>
      </c>
      <c r="U1803" s="53">
        <v>448</v>
      </c>
      <c r="V1803" s="53">
        <v>6114</v>
      </c>
      <c r="W1803" s="54">
        <v>0</v>
      </c>
      <c r="X1803" s="53">
        <v>0</v>
      </c>
    </row>
    <row r="1804" spans="20:24" x14ac:dyDescent="0.35">
      <c r="T1804" s="55" t="s">
        <v>75</v>
      </c>
      <c r="U1804" s="56">
        <v>448</v>
      </c>
      <c r="V1804" s="56">
        <v>6114</v>
      </c>
      <c r="W1804" s="57">
        <v>0</v>
      </c>
      <c r="X1804" s="56">
        <v>0</v>
      </c>
    </row>
    <row r="1805" spans="20:24" x14ac:dyDescent="0.35">
      <c r="T1805" s="58" t="s">
        <v>162</v>
      </c>
      <c r="U1805" s="59">
        <v>115</v>
      </c>
      <c r="V1805" s="59">
        <v>1380</v>
      </c>
      <c r="W1805" s="60">
        <v>0</v>
      </c>
      <c r="X1805" s="59">
        <v>0</v>
      </c>
    </row>
    <row r="1806" spans="20:24" x14ac:dyDescent="0.35">
      <c r="T1806" s="58" t="s">
        <v>163</v>
      </c>
      <c r="U1806" s="59">
        <v>0</v>
      </c>
      <c r="V1806" s="59">
        <v>3591</v>
      </c>
      <c r="W1806" s="60">
        <v>0</v>
      </c>
      <c r="X1806" s="59">
        <v>0</v>
      </c>
    </row>
    <row r="1807" spans="20:24" x14ac:dyDescent="0.35">
      <c r="T1807" s="58" t="s">
        <v>164</v>
      </c>
      <c r="U1807" s="59">
        <v>198</v>
      </c>
      <c r="V1807" s="59">
        <v>308</v>
      </c>
      <c r="W1807" s="60">
        <v>0</v>
      </c>
      <c r="X1807" s="59">
        <v>0</v>
      </c>
    </row>
    <row r="1808" spans="20:24" x14ac:dyDescent="0.35">
      <c r="T1808" s="58" t="s">
        <v>208</v>
      </c>
      <c r="U1808" s="59">
        <v>135</v>
      </c>
      <c r="V1808" s="59">
        <v>135</v>
      </c>
      <c r="W1808" s="60">
        <v>0</v>
      </c>
      <c r="X1808" s="59">
        <v>0</v>
      </c>
    </row>
    <row r="1809" spans="20:24" x14ac:dyDescent="0.35">
      <c r="T1809" s="58" t="s">
        <v>165</v>
      </c>
      <c r="U1809" s="59">
        <v>0</v>
      </c>
      <c r="V1809" s="59">
        <v>700</v>
      </c>
      <c r="W1809" s="60">
        <v>0</v>
      </c>
      <c r="X1809" s="59">
        <v>0</v>
      </c>
    </row>
    <row r="1810" spans="20:24" x14ac:dyDescent="0.35">
      <c r="T1810" s="52" t="s">
        <v>87</v>
      </c>
      <c r="U1810" s="53">
        <v>531</v>
      </c>
      <c r="V1810" s="53">
        <v>34642</v>
      </c>
      <c r="W1810" s="54">
        <v>126</v>
      </c>
      <c r="X1810" s="53">
        <v>22794</v>
      </c>
    </row>
    <row r="1811" spans="20:24" x14ac:dyDescent="0.35">
      <c r="T1811" s="55" t="s">
        <v>75</v>
      </c>
      <c r="U1811" s="56">
        <v>531</v>
      </c>
      <c r="V1811" s="56">
        <v>34642</v>
      </c>
      <c r="W1811" s="57">
        <v>126</v>
      </c>
      <c r="X1811" s="56">
        <v>22794</v>
      </c>
    </row>
    <row r="1812" spans="20:24" x14ac:dyDescent="0.35">
      <c r="T1812" s="58" t="s">
        <v>166</v>
      </c>
      <c r="U1812" s="59">
        <v>0</v>
      </c>
      <c r="V1812" s="59">
        <v>7060</v>
      </c>
      <c r="W1812" s="60">
        <v>0</v>
      </c>
      <c r="X1812" s="59">
        <v>384</v>
      </c>
    </row>
    <row r="1813" spans="20:24" x14ac:dyDescent="0.35">
      <c r="T1813" s="58" t="s">
        <v>167</v>
      </c>
      <c r="U1813" s="59">
        <v>334</v>
      </c>
      <c r="V1813" s="59">
        <v>24910</v>
      </c>
      <c r="W1813" s="60">
        <v>70</v>
      </c>
      <c r="X1813" s="59">
        <v>21290</v>
      </c>
    </row>
    <row r="1814" spans="20:24" x14ac:dyDescent="0.35">
      <c r="T1814" s="58" t="s">
        <v>168</v>
      </c>
      <c r="U1814" s="59">
        <v>197</v>
      </c>
      <c r="V1814" s="59">
        <v>2672</v>
      </c>
      <c r="W1814" s="60">
        <v>56</v>
      </c>
      <c r="X1814" s="59">
        <v>1120</v>
      </c>
    </row>
    <row r="1815" spans="20:24" x14ac:dyDescent="0.35">
      <c r="T1815" s="52" t="s">
        <v>90</v>
      </c>
      <c r="U1815" s="53">
        <v>448</v>
      </c>
      <c r="V1815" s="53">
        <v>6558</v>
      </c>
      <c r="W1815" s="54">
        <v>0</v>
      </c>
      <c r="X1815" s="53">
        <v>0</v>
      </c>
    </row>
    <row r="1816" spans="20:24" x14ac:dyDescent="0.35">
      <c r="T1816" s="55" t="s">
        <v>75</v>
      </c>
      <c r="U1816" s="56">
        <v>448</v>
      </c>
      <c r="V1816" s="56">
        <v>6558</v>
      </c>
      <c r="W1816" s="57">
        <v>0</v>
      </c>
      <c r="X1816" s="56">
        <v>0</v>
      </c>
    </row>
    <row r="1817" spans="20:24" x14ac:dyDescent="0.35">
      <c r="T1817" s="58" t="s">
        <v>169</v>
      </c>
      <c r="U1817" s="59">
        <v>0</v>
      </c>
      <c r="V1817" s="59">
        <v>2685</v>
      </c>
      <c r="W1817" s="60">
        <v>0</v>
      </c>
      <c r="X1817" s="59">
        <v>0</v>
      </c>
    </row>
    <row r="1818" spans="20:24" x14ac:dyDescent="0.35">
      <c r="T1818" s="58" t="s">
        <v>170</v>
      </c>
      <c r="U1818" s="59">
        <v>46</v>
      </c>
      <c r="V1818" s="59">
        <v>2176</v>
      </c>
      <c r="W1818" s="60">
        <v>0</v>
      </c>
      <c r="X1818" s="59">
        <v>0</v>
      </c>
    </row>
    <row r="1819" spans="20:24" x14ac:dyDescent="0.35">
      <c r="T1819" s="58" t="s">
        <v>171</v>
      </c>
      <c r="U1819" s="59">
        <v>0</v>
      </c>
      <c r="V1819" s="59">
        <v>428</v>
      </c>
      <c r="W1819" s="60">
        <v>0</v>
      </c>
      <c r="X1819" s="59">
        <v>0</v>
      </c>
    </row>
    <row r="1820" spans="20:24" x14ac:dyDescent="0.35">
      <c r="T1820" s="58" t="s">
        <v>173</v>
      </c>
      <c r="U1820" s="59">
        <v>0</v>
      </c>
      <c r="V1820" s="59">
        <v>57</v>
      </c>
      <c r="W1820" s="60">
        <v>0</v>
      </c>
      <c r="X1820" s="59">
        <v>0</v>
      </c>
    </row>
    <row r="1821" spans="20:24" x14ac:dyDescent="0.35">
      <c r="T1821" s="58" t="s">
        <v>174</v>
      </c>
      <c r="U1821" s="59">
        <v>167</v>
      </c>
      <c r="V1821" s="59">
        <v>977</v>
      </c>
      <c r="W1821" s="60">
        <v>0</v>
      </c>
      <c r="X1821" s="59">
        <v>0</v>
      </c>
    </row>
    <row r="1822" spans="20:24" x14ac:dyDescent="0.35">
      <c r="T1822" s="58" t="s">
        <v>209</v>
      </c>
      <c r="U1822" s="59">
        <v>235</v>
      </c>
      <c r="V1822" s="59">
        <v>235</v>
      </c>
      <c r="W1822" s="60">
        <v>0</v>
      </c>
      <c r="X1822" s="59">
        <v>0</v>
      </c>
    </row>
    <row r="1823" spans="20:24" x14ac:dyDescent="0.35">
      <c r="T1823" s="52" t="s">
        <v>91</v>
      </c>
      <c r="U1823" s="53">
        <v>265</v>
      </c>
      <c r="V1823" s="53">
        <v>14252</v>
      </c>
      <c r="W1823" s="54">
        <v>225</v>
      </c>
      <c r="X1823" s="53">
        <v>10560</v>
      </c>
    </row>
    <row r="1824" spans="20:24" x14ac:dyDescent="0.35">
      <c r="T1824" s="55" t="s">
        <v>75</v>
      </c>
      <c r="U1824" s="56">
        <v>265</v>
      </c>
      <c r="V1824" s="56">
        <v>14252</v>
      </c>
      <c r="W1824" s="57">
        <v>225</v>
      </c>
      <c r="X1824" s="56">
        <v>10560</v>
      </c>
    </row>
    <row r="1825" spans="20:24" x14ac:dyDescent="0.35">
      <c r="T1825" s="58" t="s">
        <v>175</v>
      </c>
      <c r="U1825" s="59">
        <v>225</v>
      </c>
      <c r="V1825" s="59">
        <v>10560</v>
      </c>
      <c r="W1825" s="60">
        <v>225</v>
      </c>
      <c r="X1825" s="59">
        <v>10560</v>
      </c>
    </row>
    <row r="1826" spans="20:24" x14ac:dyDescent="0.35">
      <c r="T1826" s="58" t="s">
        <v>176</v>
      </c>
      <c r="U1826" s="59">
        <v>0</v>
      </c>
      <c r="V1826" s="59">
        <v>68</v>
      </c>
      <c r="W1826" s="60">
        <v>0</v>
      </c>
      <c r="X1826" s="59">
        <v>0</v>
      </c>
    </row>
    <row r="1827" spans="20:24" x14ac:dyDescent="0.35">
      <c r="T1827" s="58" t="s">
        <v>177</v>
      </c>
      <c r="U1827" s="59">
        <v>0</v>
      </c>
      <c r="V1827" s="59">
        <v>3484</v>
      </c>
      <c r="W1827" s="60">
        <v>0</v>
      </c>
      <c r="X1827" s="59">
        <v>0</v>
      </c>
    </row>
    <row r="1828" spans="20:24" x14ac:dyDescent="0.35">
      <c r="T1828" s="58" t="s">
        <v>178</v>
      </c>
      <c r="U1828" s="59">
        <v>40</v>
      </c>
      <c r="V1828" s="59">
        <v>80</v>
      </c>
      <c r="W1828" s="60">
        <v>0</v>
      </c>
      <c r="X1828" s="59">
        <v>0</v>
      </c>
    </row>
    <row r="1829" spans="20:24" x14ac:dyDescent="0.35">
      <c r="T1829" s="58" t="s">
        <v>246</v>
      </c>
      <c r="U1829" s="59">
        <v>0</v>
      </c>
      <c r="V1829" s="59">
        <v>60</v>
      </c>
      <c r="W1829" s="60">
        <v>0</v>
      </c>
      <c r="X1829" s="59">
        <v>0</v>
      </c>
    </row>
    <row r="1830" spans="20:24" x14ac:dyDescent="0.35">
      <c r="T1830" s="52" t="s">
        <v>93</v>
      </c>
      <c r="U1830" s="53">
        <v>575</v>
      </c>
      <c r="V1830" s="53">
        <v>30059</v>
      </c>
      <c r="W1830" s="54">
        <v>0</v>
      </c>
      <c r="X1830" s="53">
        <v>0</v>
      </c>
    </row>
    <row r="1831" spans="20:24" x14ac:dyDescent="0.35">
      <c r="T1831" s="55" t="s">
        <v>75</v>
      </c>
      <c r="U1831" s="56">
        <v>575</v>
      </c>
      <c r="V1831" s="56">
        <v>30059</v>
      </c>
      <c r="W1831" s="57">
        <v>0</v>
      </c>
      <c r="X1831" s="56">
        <v>0</v>
      </c>
    </row>
    <row r="1832" spans="20:24" x14ac:dyDescent="0.35">
      <c r="T1832" s="58" t="s">
        <v>179</v>
      </c>
      <c r="U1832" s="59">
        <v>0</v>
      </c>
      <c r="V1832" s="59">
        <v>29484</v>
      </c>
      <c r="W1832" s="60">
        <v>0</v>
      </c>
      <c r="X1832" s="59">
        <v>0</v>
      </c>
    </row>
    <row r="1833" spans="20:24" x14ac:dyDescent="0.35">
      <c r="T1833" s="58" t="s">
        <v>180</v>
      </c>
      <c r="U1833" s="59">
        <v>575</v>
      </c>
      <c r="V1833" s="59">
        <v>575</v>
      </c>
      <c r="W1833" s="60">
        <v>0</v>
      </c>
      <c r="X1833" s="59">
        <v>0</v>
      </c>
    </row>
    <row r="1834" spans="20:24" x14ac:dyDescent="0.35">
      <c r="T1834" s="44" t="s">
        <v>139</v>
      </c>
      <c r="U1834" s="50">
        <v>1868</v>
      </c>
      <c r="V1834" s="50">
        <v>35539</v>
      </c>
      <c r="W1834" s="51">
        <v>30</v>
      </c>
      <c r="X1834" s="50">
        <v>1860</v>
      </c>
    </row>
    <row r="1835" spans="20:24" x14ac:dyDescent="0.35">
      <c r="T1835" s="52" t="s">
        <v>97</v>
      </c>
      <c r="U1835" s="53">
        <v>1111</v>
      </c>
      <c r="V1835" s="53">
        <v>33537</v>
      </c>
      <c r="W1835" s="54">
        <v>30</v>
      </c>
      <c r="X1835" s="53">
        <v>1860</v>
      </c>
    </row>
    <row r="1836" spans="20:24" x14ac:dyDescent="0.35">
      <c r="T1836" s="55" t="s">
        <v>120</v>
      </c>
      <c r="U1836" s="56">
        <v>1111</v>
      </c>
      <c r="V1836" s="56">
        <v>33537</v>
      </c>
      <c r="W1836" s="57">
        <v>30</v>
      </c>
      <c r="X1836" s="56">
        <v>1860</v>
      </c>
    </row>
    <row r="1837" spans="20:24" x14ac:dyDescent="0.35">
      <c r="T1837" s="58" t="s">
        <v>184</v>
      </c>
      <c r="U1837" s="59">
        <v>313</v>
      </c>
      <c r="V1837" s="59">
        <v>11813</v>
      </c>
      <c r="W1837" s="60">
        <v>0</v>
      </c>
      <c r="X1837" s="59">
        <v>0</v>
      </c>
    </row>
    <row r="1838" spans="20:24" x14ac:dyDescent="0.35">
      <c r="T1838" s="58" t="s">
        <v>185</v>
      </c>
      <c r="U1838" s="59">
        <v>514</v>
      </c>
      <c r="V1838" s="59">
        <v>11614</v>
      </c>
      <c r="W1838" s="60">
        <v>0</v>
      </c>
      <c r="X1838" s="59">
        <v>0</v>
      </c>
    </row>
    <row r="1839" spans="20:24" x14ac:dyDescent="0.35">
      <c r="T1839" s="58" t="s">
        <v>210</v>
      </c>
      <c r="U1839" s="59">
        <v>166</v>
      </c>
      <c r="V1839" s="59">
        <v>8156</v>
      </c>
      <c r="W1839" s="60">
        <v>30</v>
      </c>
      <c r="X1839" s="59">
        <v>1860</v>
      </c>
    </row>
    <row r="1840" spans="20:24" x14ac:dyDescent="0.35">
      <c r="T1840" s="58" t="s">
        <v>186</v>
      </c>
      <c r="U1840" s="59">
        <v>118</v>
      </c>
      <c r="V1840" s="59">
        <v>1954</v>
      </c>
      <c r="W1840" s="60">
        <v>0</v>
      </c>
      <c r="X1840" s="59">
        <v>0</v>
      </c>
    </row>
    <row r="1841" spans="20:24" x14ac:dyDescent="0.35">
      <c r="T1841" s="52" t="s">
        <v>99</v>
      </c>
      <c r="U1841" s="53">
        <v>204</v>
      </c>
      <c r="V1841" s="53">
        <v>1020</v>
      </c>
      <c r="W1841" s="54">
        <v>0</v>
      </c>
      <c r="X1841" s="53">
        <v>0</v>
      </c>
    </row>
    <row r="1842" spans="20:24" x14ac:dyDescent="0.35">
      <c r="T1842" s="55" t="s">
        <v>75</v>
      </c>
      <c r="U1842" s="56">
        <v>204</v>
      </c>
      <c r="V1842" s="56">
        <v>1020</v>
      </c>
      <c r="W1842" s="57">
        <v>0</v>
      </c>
      <c r="X1842" s="56">
        <v>0</v>
      </c>
    </row>
    <row r="1843" spans="20:24" x14ac:dyDescent="0.35">
      <c r="T1843" s="58" t="s">
        <v>187</v>
      </c>
      <c r="U1843" s="59">
        <v>204</v>
      </c>
      <c r="V1843" s="59">
        <v>1020</v>
      </c>
      <c r="W1843" s="60">
        <v>0</v>
      </c>
      <c r="X1843" s="59">
        <v>0</v>
      </c>
    </row>
    <row r="1844" spans="20:24" x14ac:dyDescent="0.35">
      <c r="T1844" s="52" t="s">
        <v>101</v>
      </c>
      <c r="U1844" s="53">
        <v>553</v>
      </c>
      <c r="V1844" s="53">
        <v>982</v>
      </c>
      <c r="W1844" s="54">
        <v>0</v>
      </c>
      <c r="X1844" s="53">
        <v>0</v>
      </c>
    </row>
    <row r="1845" spans="20:24" x14ac:dyDescent="0.35">
      <c r="T1845" s="55" t="s">
        <v>121</v>
      </c>
      <c r="U1845" s="56">
        <v>553</v>
      </c>
      <c r="V1845" s="56">
        <v>982</v>
      </c>
      <c r="W1845" s="57">
        <v>0</v>
      </c>
      <c r="X1845" s="56">
        <v>0</v>
      </c>
    </row>
    <row r="1846" spans="20:24" x14ac:dyDescent="0.35">
      <c r="T1846" s="58" t="s">
        <v>188</v>
      </c>
      <c r="U1846" s="59">
        <v>279</v>
      </c>
      <c r="V1846" s="59">
        <v>708</v>
      </c>
      <c r="W1846" s="60">
        <v>0</v>
      </c>
      <c r="X1846" s="59">
        <v>0</v>
      </c>
    </row>
    <row r="1847" spans="20:24" x14ac:dyDescent="0.35">
      <c r="T1847" s="58" t="s">
        <v>189</v>
      </c>
      <c r="U1847" s="59">
        <v>274</v>
      </c>
      <c r="V1847" s="59">
        <v>274</v>
      </c>
      <c r="W1847" s="60">
        <v>0</v>
      </c>
      <c r="X1847" s="59">
        <v>0</v>
      </c>
    </row>
    <row r="1848" spans="20:24" x14ac:dyDescent="0.35">
      <c r="T1848" s="44" t="s">
        <v>140</v>
      </c>
      <c r="U1848" s="50">
        <v>1918</v>
      </c>
      <c r="V1848" s="50">
        <v>3779</v>
      </c>
      <c r="W1848" s="51">
        <v>0</v>
      </c>
      <c r="X1848" s="50">
        <v>0</v>
      </c>
    </row>
    <row r="1849" spans="20:24" x14ac:dyDescent="0.35">
      <c r="T1849" s="52" t="s">
        <v>106</v>
      </c>
      <c r="U1849" s="53">
        <v>1051</v>
      </c>
      <c r="V1849" s="53">
        <v>2361</v>
      </c>
      <c r="W1849" s="54">
        <v>0</v>
      </c>
      <c r="X1849" s="53">
        <v>0</v>
      </c>
    </row>
    <row r="1850" spans="20:24" x14ac:dyDescent="0.35">
      <c r="T1850" s="55" t="s">
        <v>122</v>
      </c>
      <c r="U1850" s="56">
        <v>1051</v>
      </c>
      <c r="V1850" s="56">
        <v>2361</v>
      </c>
      <c r="W1850" s="57">
        <v>0</v>
      </c>
      <c r="X1850" s="56">
        <v>0</v>
      </c>
    </row>
    <row r="1851" spans="20:24" x14ac:dyDescent="0.35">
      <c r="T1851" s="58" t="s">
        <v>252</v>
      </c>
      <c r="U1851" s="59">
        <v>143</v>
      </c>
      <c r="V1851" s="59">
        <v>203</v>
      </c>
      <c r="W1851" s="60">
        <v>0</v>
      </c>
      <c r="X1851" s="59">
        <v>0</v>
      </c>
    </row>
    <row r="1852" spans="20:24" x14ac:dyDescent="0.35">
      <c r="T1852" s="58" t="s">
        <v>253</v>
      </c>
      <c r="U1852" s="59">
        <v>370</v>
      </c>
      <c r="V1852" s="59">
        <v>370</v>
      </c>
      <c r="W1852" s="60">
        <v>0</v>
      </c>
      <c r="X1852" s="59">
        <v>0</v>
      </c>
    </row>
    <row r="1853" spans="20:24" x14ac:dyDescent="0.35">
      <c r="T1853" s="58" t="s">
        <v>254</v>
      </c>
      <c r="U1853" s="59">
        <v>202</v>
      </c>
      <c r="V1853" s="59">
        <v>536</v>
      </c>
      <c r="W1853" s="60">
        <v>0</v>
      </c>
      <c r="X1853" s="59">
        <v>0</v>
      </c>
    </row>
    <row r="1854" spans="20:24" x14ac:dyDescent="0.35">
      <c r="T1854" s="58" t="s">
        <v>255</v>
      </c>
      <c r="U1854" s="59">
        <v>0</v>
      </c>
      <c r="V1854" s="59">
        <v>916</v>
      </c>
      <c r="W1854" s="60">
        <v>0</v>
      </c>
      <c r="X1854" s="59">
        <v>0</v>
      </c>
    </row>
    <row r="1855" spans="20:24" x14ac:dyDescent="0.35">
      <c r="T1855" s="58" t="s">
        <v>256</v>
      </c>
      <c r="U1855" s="59">
        <v>336</v>
      </c>
      <c r="V1855" s="59">
        <v>336</v>
      </c>
      <c r="W1855" s="60">
        <v>0</v>
      </c>
      <c r="X1855" s="59">
        <v>0</v>
      </c>
    </row>
    <row r="1856" spans="20:24" x14ac:dyDescent="0.35">
      <c r="T1856" s="52" t="s">
        <v>108</v>
      </c>
      <c r="U1856" s="53">
        <v>867</v>
      </c>
      <c r="V1856" s="53">
        <v>1418</v>
      </c>
      <c r="W1856" s="54">
        <v>0</v>
      </c>
      <c r="X1856" s="53">
        <v>0</v>
      </c>
    </row>
    <row r="1857" spans="20:24" x14ac:dyDescent="0.35">
      <c r="T1857" s="55" t="s">
        <v>75</v>
      </c>
      <c r="U1857" s="56">
        <v>867</v>
      </c>
      <c r="V1857" s="56">
        <v>1418</v>
      </c>
      <c r="W1857" s="57">
        <v>0</v>
      </c>
      <c r="X1857" s="56">
        <v>0</v>
      </c>
    </row>
    <row r="1858" spans="20:24" x14ac:dyDescent="0.35">
      <c r="T1858" s="58" t="s">
        <v>192</v>
      </c>
      <c r="U1858" s="59">
        <v>535</v>
      </c>
      <c r="V1858" s="59">
        <v>535</v>
      </c>
      <c r="W1858" s="60">
        <v>0</v>
      </c>
      <c r="X1858" s="59">
        <v>0</v>
      </c>
    </row>
    <row r="1859" spans="20:24" x14ac:dyDescent="0.35">
      <c r="T1859" s="58" t="s">
        <v>193</v>
      </c>
      <c r="U1859" s="59">
        <v>202</v>
      </c>
      <c r="V1859" s="59">
        <v>308</v>
      </c>
      <c r="W1859" s="60">
        <v>0</v>
      </c>
      <c r="X1859" s="59">
        <v>0</v>
      </c>
    </row>
    <row r="1860" spans="20:24" x14ac:dyDescent="0.35">
      <c r="T1860" s="58" t="s">
        <v>211</v>
      </c>
      <c r="U1860" s="59">
        <v>130</v>
      </c>
      <c r="V1860" s="59">
        <v>130</v>
      </c>
      <c r="W1860" s="60">
        <v>0</v>
      </c>
      <c r="X1860" s="59">
        <v>0</v>
      </c>
    </row>
    <row r="1861" spans="20:24" x14ac:dyDescent="0.35">
      <c r="T1861" s="58" t="s">
        <v>194</v>
      </c>
      <c r="U1861" s="59">
        <v>0</v>
      </c>
      <c r="V1861" s="59">
        <v>445</v>
      </c>
      <c r="W1861" s="60">
        <v>0</v>
      </c>
      <c r="X1861" s="59">
        <v>0</v>
      </c>
    </row>
    <row r="1862" spans="20:24" x14ac:dyDescent="0.35">
      <c r="T1862" s="42" t="s">
        <v>47</v>
      </c>
      <c r="U1862" s="48">
        <v>465079</v>
      </c>
      <c r="V1862" s="48">
        <v>7522937</v>
      </c>
      <c r="W1862" s="49">
        <v>13794</v>
      </c>
      <c r="X1862" s="48">
        <v>3808597</v>
      </c>
    </row>
    <row r="1863" spans="20:24" x14ac:dyDescent="0.35">
      <c r="T1863" s="44" t="s">
        <v>136</v>
      </c>
      <c r="U1863" s="50">
        <v>77222</v>
      </c>
      <c r="V1863" s="50">
        <v>5167761</v>
      </c>
      <c r="W1863" s="51">
        <v>6947</v>
      </c>
      <c r="X1863" s="50">
        <v>3542657</v>
      </c>
    </row>
    <row r="1864" spans="20:24" x14ac:dyDescent="0.35">
      <c r="T1864" s="52" t="s">
        <v>70</v>
      </c>
      <c r="U1864" s="53">
        <v>1483</v>
      </c>
      <c r="V1864" s="53">
        <v>2408673</v>
      </c>
      <c r="W1864" s="54">
        <v>956</v>
      </c>
      <c r="X1864" s="53">
        <v>1460976</v>
      </c>
    </row>
    <row r="1865" spans="20:24" x14ac:dyDescent="0.35">
      <c r="T1865" s="55" t="s">
        <v>75</v>
      </c>
      <c r="U1865" s="56">
        <v>1483</v>
      </c>
      <c r="V1865" s="56">
        <v>2408673</v>
      </c>
      <c r="W1865" s="57">
        <v>956</v>
      </c>
      <c r="X1865" s="56">
        <v>1460976</v>
      </c>
    </row>
    <row r="1866" spans="20:24" x14ac:dyDescent="0.35">
      <c r="T1866" s="58" t="s">
        <v>147</v>
      </c>
      <c r="U1866" s="59">
        <v>405</v>
      </c>
      <c r="V1866" s="59">
        <v>575855</v>
      </c>
      <c r="W1866" s="60">
        <v>270</v>
      </c>
      <c r="X1866" s="59">
        <v>351808</v>
      </c>
    </row>
    <row r="1867" spans="20:24" x14ac:dyDescent="0.35">
      <c r="T1867" s="58" t="s">
        <v>142</v>
      </c>
      <c r="U1867" s="59">
        <v>1078</v>
      </c>
      <c r="V1867" s="59">
        <v>1832818</v>
      </c>
      <c r="W1867" s="60">
        <v>686</v>
      </c>
      <c r="X1867" s="59">
        <v>1109168</v>
      </c>
    </row>
    <row r="1868" spans="20:24" x14ac:dyDescent="0.35">
      <c r="T1868" s="52" t="s">
        <v>71</v>
      </c>
      <c r="U1868" s="53">
        <v>162</v>
      </c>
      <c r="V1868" s="53">
        <v>118567</v>
      </c>
      <c r="W1868" s="54">
        <v>20</v>
      </c>
      <c r="X1868" s="53">
        <v>15914</v>
      </c>
    </row>
    <row r="1869" spans="20:24" x14ac:dyDescent="0.35">
      <c r="T1869" s="55" t="s">
        <v>75</v>
      </c>
      <c r="U1869" s="56">
        <v>162</v>
      </c>
      <c r="V1869" s="56">
        <v>118567</v>
      </c>
      <c r="W1869" s="57">
        <v>20</v>
      </c>
      <c r="X1869" s="56">
        <v>15914</v>
      </c>
    </row>
    <row r="1870" spans="20:24" x14ac:dyDescent="0.35">
      <c r="T1870" s="58" t="s">
        <v>143</v>
      </c>
      <c r="U1870" s="59">
        <v>162</v>
      </c>
      <c r="V1870" s="59">
        <v>118567</v>
      </c>
      <c r="W1870" s="60">
        <v>20</v>
      </c>
      <c r="X1870" s="59">
        <v>15914</v>
      </c>
    </row>
    <row r="1871" spans="20:24" x14ac:dyDescent="0.35">
      <c r="T1871" s="52" t="s">
        <v>76</v>
      </c>
      <c r="U1871" s="53">
        <v>5701</v>
      </c>
      <c r="V1871" s="53">
        <v>2062200</v>
      </c>
      <c r="W1871" s="54">
        <v>5701</v>
      </c>
      <c r="X1871" s="53">
        <v>2062200</v>
      </c>
    </row>
    <row r="1872" spans="20:24" x14ac:dyDescent="0.35">
      <c r="T1872" s="55" t="s">
        <v>75</v>
      </c>
      <c r="U1872" s="56">
        <v>5701</v>
      </c>
      <c r="V1872" s="56">
        <v>2062200</v>
      </c>
      <c r="W1872" s="57">
        <v>5701</v>
      </c>
      <c r="X1872" s="56">
        <v>2062200</v>
      </c>
    </row>
    <row r="1873" spans="20:24" x14ac:dyDescent="0.35">
      <c r="T1873" s="58" t="s">
        <v>145</v>
      </c>
      <c r="U1873" s="59">
        <v>5701</v>
      </c>
      <c r="V1873" s="59">
        <v>2062200</v>
      </c>
      <c r="W1873" s="60">
        <v>5701</v>
      </c>
      <c r="X1873" s="59">
        <v>2062200</v>
      </c>
    </row>
    <row r="1874" spans="20:24" x14ac:dyDescent="0.35">
      <c r="T1874" s="52" t="s">
        <v>78</v>
      </c>
      <c r="U1874" s="53">
        <v>69606</v>
      </c>
      <c r="V1874" s="53">
        <v>574754</v>
      </c>
      <c r="W1874" s="54">
        <v>0</v>
      </c>
      <c r="X1874" s="53">
        <v>0</v>
      </c>
    </row>
    <row r="1875" spans="20:24" x14ac:dyDescent="0.35">
      <c r="T1875" s="55" t="s">
        <v>89</v>
      </c>
      <c r="U1875" s="56">
        <v>2262</v>
      </c>
      <c r="V1875" s="56">
        <v>424553</v>
      </c>
      <c r="W1875" s="57">
        <v>0</v>
      </c>
      <c r="X1875" s="56">
        <v>0</v>
      </c>
    </row>
    <row r="1876" spans="20:24" x14ac:dyDescent="0.35">
      <c r="T1876" s="58" t="s">
        <v>146</v>
      </c>
      <c r="U1876" s="59">
        <v>2262</v>
      </c>
      <c r="V1876" s="59">
        <v>424553</v>
      </c>
      <c r="W1876" s="60">
        <v>0</v>
      </c>
      <c r="X1876" s="59">
        <v>0</v>
      </c>
    </row>
    <row r="1877" spans="20:24" x14ac:dyDescent="0.35">
      <c r="T1877" s="55" t="s">
        <v>124</v>
      </c>
      <c r="U1877" s="56">
        <v>67344</v>
      </c>
      <c r="V1877" s="56">
        <v>150201</v>
      </c>
      <c r="W1877" s="57">
        <v>0</v>
      </c>
      <c r="X1877" s="56">
        <v>0</v>
      </c>
    </row>
    <row r="1878" spans="20:24" x14ac:dyDescent="0.35">
      <c r="T1878" s="58" t="s">
        <v>215</v>
      </c>
      <c r="U1878" s="59">
        <v>21011</v>
      </c>
      <c r="V1878" s="59">
        <v>19560</v>
      </c>
      <c r="W1878" s="60">
        <v>0</v>
      </c>
      <c r="X1878" s="59">
        <v>0</v>
      </c>
    </row>
    <row r="1879" spans="20:24" x14ac:dyDescent="0.35">
      <c r="T1879" s="58" t="s">
        <v>261</v>
      </c>
      <c r="U1879" s="59">
        <v>46333</v>
      </c>
      <c r="V1879" s="59">
        <v>130641</v>
      </c>
      <c r="W1879" s="60">
        <v>0</v>
      </c>
      <c r="X1879" s="59">
        <v>0</v>
      </c>
    </row>
    <row r="1880" spans="20:24" x14ac:dyDescent="0.35">
      <c r="T1880" s="52" t="s">
        <v>80</v>
      </c>
      <c r="U1880" s="53">
        <v>270</v>
      </c>
      <c r="V1880" s="53">
        <v>3567</v>
      </c>
      <c r="W1880" s="54">
        <v>270</v>
      </c>
      <c r="X1880" s="53">
        <v>3567</v>
      </c>
    </row>
    <row r="1881" spans="20:24" x14ac:dyDescent="0.35">
      <c r="T1881" s="55" t="s">
        <v>75</v>
      </c>
      <c r="U1881" s="56">
        <v>270</v>
      </c>
      <c r="V1881" s="56">
        <v>3567</v>
      </c>
      <c r="W1881" s="57">
        <v>270</v>
      </c>
      <c r="X1881" s="56">
        <v>3567</v>
      </c>
    </row>
    <row r="1882" spans="20:24" x14ac:dyDescent="0.35">
      <c r="T1882" s="58" t="s">
        <v>201</v>
      </c>
      <c r="U1882" s="59">
        <v>270</v>
      </c>
      <c r="V1882" s="59">
        <v>3567</v>
      </c>
      <c r="W1882" s="60">
        <v>270</v>
      </c>
      <c r="X1882" s="59">
        <v>3567</v>
      </c>
    </row>
    <row r="1883" spans="20:24" x14ac:dyDescent="0.35">
      <c r="T1883" s="44" t="s">
        <v>137</v>
      </c>
      <c r="U1883" s="50">
        <v>0</v>
      </c>
      <c r="V1883" s="50">
        <v>6399</v>
      </c>
      <c r="W1883" s="51">
        <v>0</v>
      </c>
      <c r="X1883" s="50">
        <v>4673</v>
      </c>
    </row>
    <row r="1884" spans="20:24" x14ac:dyDescent="0.35">
      <c r="T1884" s="52" t="s">
        <v>83</v>
      </c>
      <c r="U1884" s="53">
        <v>0</v>
      </c>
      <c r="V1884" s="53">
        <v>6399</v>
      </c>
      <c r="W1884" s="54">
        <v>0</v>
      </c>
      <c r="X1884" s="53">
        <v>4673</v>
      </c>
    </row>
    <row r="1885" spans="20:24" x14ac:dyDescent="0.35">
      <c r="T1885" s="55" t="s">
        <v>75</v>
      </c>
      <c r="U1885" s="56">
        <v>0</v>
      </c>
      <c r="V1885" s="56">
        <v>6399</v>
      </c>
      <c r="W1885" s="57">
        <v>0</v>
      </c>
      <c r="X1885" s="56">
        <v>4673</v>
      </c>
    </row>
    <row r="1886" spans="20:24" x14ac:dyDescent="0.35">
      <c r="T1886" s="58" t="s">
        <v>152</v>
      </c>
      <c r="U1886" s="59">
        <v>0</v>
      </c>
      <c r="V1886" s="59">
        <v>6399</v>
      </c>
      <c r="W1886" s="60">
        <v>0</v>
      </c>
      <c r="X1886" s="59">
        <v>4673</v>
      </c>
    </row>
    <row r="1887" spans="20:24" x14ac:dyDescent="0.35">
      <c r="T1887" s="44" t="s">
        <v>138</v>
      </c>
      <c r="U1887" s="50">
        <v>133623</v>
      </c>
      <c r="V1887" s="50">
        <v>1750985</v>
      </c>
      <c r="W1887" s="51">
        <v>517</v>
      </c>
      <c r="X1887" s="50">
        <v>97519</v>
      </c>
    </row>
    <row r="1888" spans="20:24" x14ac:dyDescent="0.35">
      <c r="T1888" s="52" t="s">
        <v>85</v>
      </c>
      <c r="U1888" s="53">
        <v>0</v>
      </c>
      <c r="V1888" s="53">
        <v>485513</v>
      </c>
      <c r="W1888" s="54">
        <v>0</v>
      </c>
      <c r="X1888" s="53">
        <v>93982</v>
      </c>
    </row>
    <row r="1889" spans="20:24" x14ac:dyDescent="0.35">
      <c r="T1889" s="55" t="s">
        <v>114</v>
      </c>
      <c r="U1889" s="56">
        <v>0</v>
      </c>
      <c r="V1889" s="56">
        <v>37118</v>
      </c>
      <c r="W1889" s="57">
        <v>0</v>
      </c>
      <c r="X1889" s="56">
        <v>6296</v>
      </c>
    </row>
    <row r="1890" spans="20:24" x14ac:dyDescent="0.35">
      <c r="T1890" s="58" t="s">
        <v>154</v>
      </c>
      <c r="U1890" s="59">
        <v>0</v>
      </c>
      <c r="V1890" s="59">
        <v>37118</v>
      </c>
      <c r="W1890" s="60">
        <v>0</v>
      </c>
      <c r="X1890" s="59">
        <v>6296</v>
      </c>
    </row>
    <row r="1891" spans="20:24" x14ac:dyDescent="0.35">
      <c r="T1891" s="55" t="s">
        <v>115</v>
      </c>
      <c r="U1891" s="56">
        <v>0</v>
      </c>
      <c r="V1891" s="56">
        <v>41620</v>
      </c>
      <c r="W1891" s="57">
        <v>0</v>
      </c>
      <c r="X1891" s="56">
        <v>0</v>
      </c>
    </row>
    <row r="1892" spans="20:24" x14ac:dyDescent="0.35">
      <c r="T1892" s="58" t="s">
        <v>156</v>
      </c>
      <c r="U1892" s="59">
        <v>0</v>
      </c>
      <c r="V1892" s="59">
        <v>41620</v>
      </c>
      <c r="W1892" s="60">
        <v>0</v>
      </c>
      <c r="X1892" s="59">
        <v>0</v>
      </c>
    </row>
    <row r="1893" spans="20:24" x14ac:dyDescent="0.35">
      <c r="T1893" s="55" t="s">
        <v>116</v>
      </c>
      <c r="U1893" s="56">
        <v>0</v>
      </c>
      <c r="V1893" s="56">
        <v>406775</v>
      </c>
      <c r="W1893" s="57">
        <v>0</v>
      </c>
      <c r="X1893" s="56">
        <v>87686</v>
      </c>
    </row>
    <row r="1894" spans="20:24" x14ac:dyDescent="0.35">
      <c r="T1894" s="58" t="s">
        <v>158</v>
      </c>
      <c r="U1894" s="59">
        <v>0</v>
      </c>
      <c r="V1894" s="59">
        <v>406775</v>
      </c>
      <c r="W1894" s="60">
        <v>0</v>
      </c>
      <c r="X1894" s="59">
        <v>87686</v>
      </c>
    </row>
    <row r="1895" spans="20:24" x14ac:dyDescent="0.35">
      <c r="T1895" s="52" t="s">
        <v>86</v>
      </c>
      <c r="U1895" s="53">
        <v>0</v>
      </c>
      <c r="V1895" s="53">
        <v>135427</v>
      </c>
      <c r="W1895" s="54">
        <v>0</v>
      </c>
      <c r="X1895" s="53">
        <v>0</v>
      </c>
    </row>
    <row r="1896" spans="20:24" x14ac:dyDescent="0.35">
      <c r="T1896" s="55" t="s">
        <v>75</v>
      </c>
      <c r="U1896" s="56">
        <v>0</v>
      </c>
      <c r="V1896" s="56">
        <v>135427</v>
      </c>
      <c r="W1896" s="57">
        <v>0</v>
      </c>
      <c r="X1896" s="56">
        <v>0</v>
      </c>
    </row>
    <row r="1897" spans="20:24" x14ac:dyDescent="0.35">
      <c r="T1897" s="58" t="s">
        <v>163</v>
      </c>
      <c r="U1897" s="59">
        <v>0</v>
      </c>
      <c r="V1897" s="59">
        <v>135427</v>
      </c>
      <c r="W1897" s="60">
        <v>0</v>
      </c>
      <c r="X1897" s="59">
        <v>0</v>
      </c>
    </row>
    <row r="1898" spans="20:24" x14ac:dyDescent="0.35">
      <c r="T1898" s="52" t="s">
        <v>87</v>
      </c>
      <c r="U1898" s="53">
        <v>414</v>
      </c>
      <c r="V1898" s="53">
        <v>772715</v>
      </c>
      <c r="W1898" s="54">
        <v>0</v>
      </c>
      <c r="X1898" s="53">
        <v>0</v>
      </c>
    </row>
    <row r="1899" spans="20:24" x14ac:dyDescent="0.35">
      <c r="T1899" s="55" t="s">
        <v>75</v>
      </c>
      <c r="U1899" s="56">
        <v>414</v>
      </c>
      <c r="V1899" s="56">
        <v>772715</v>
      </c>
      <c r="W1899" s="57">
        <v>0</v>
      </c>
      <c r="X1899" s="56">
        <v>0</v>
      </c>
    </row>
    <row r="1900" spans="20:24" x14ac:dyDescent="0.35">
      <c r="T1900" s="58" t="s">
        <v>166</v>
      </c>
      <c r="U1900" s="59">
        <v>0</v>
      </c>
      <c r="V1900" s="59">
        <v>752895</v>
      </c>
      <c r="W1900" s="60">
        <v>0</v>
      </c>
      <c r="X1900" s="59">
        <v>0</v>
      </c>
    </row>
    <row r="1901" spans="20:24" x14ac:dyDescent="0.35">
      <c r="T1901" s="58" t="s">
        <v>167</v>
      </c>
      <c r="U1901" s="59">
        <v>414</v>
      </c>
      <c r="V1901" s="59">
        <v>19820</v>
      </c>
      <c r="W1901" s="60">
        <v>0</v>
      </c>
      <c r="X1901" s="59">
        <v>0</v>
      </c>
    </row>
    <row r="1902" spans="20:24" x14ac:dyDescent="0.35">
      <c r="T1902" s="52" t="s">
        <v>90</v>
      </c>
      <c r="U1902" s="53">
        <v>123736</v>
      </c>
      <c r="V1902" s="53">
        <v>270752</v>
      </c>
      <c r="W1902" s="54">
        <v>0</v>
      </c>
      <c r="X1902" s="53">
        <v>0</v>
      </c>
    </row>
    <row r="1903" spans="20:24" x14ac:dyDescent="0.35">
      <c r="T1903" s="55" t="s">
        <v>75</v>
      </c>
      <c r="U1903" s="56">
        <v>123736</v>
      </c>
      <c r="V1903" s="56">
        <v>270752</v>
      </c>
      <c r="W1903" s="57">
        <v>0</v>
      </c>
      <c r="X1903" s="56">
        <v>0</v>
      </c>
    </row>
    <row r="1904" spans="20:24" x14ac:dyDescent="0.35">
      <c r="T1904" s="58" t="s">
        <v>169</v>
      </c>
      <c r="U1904" s="59">
        <v>0</v>
      </c>
      <c r="V1904" s="59">
        <v>152502</v>
      </c>
      <c r="W1904" s="60">
        <v>0</v>
      </c>
      <c r="X1904" s="59">
        <v>0</v>
      </c>
    </row>
    <row r="1905" spans="20:24" x14ac:dyDescent="0.35">
      <c r="T1905" s="58" t="s">
        <v>171</v>
      </c>
      <c r="U1905" s="59">
        <v>0</v>
      </c>
      <c r="V1905" s="59">
        <v>5073</v>
      </c>
      <c r="W1905" s="60">
        <v>0</v>
      </c>
      <c r="X1905" s="59">
        <v>0</v>
      </c>
    </row>
    <row r="1906" spans="20:24" x14ac:dyDescent="0.35">
      <c r="T1906" s="58" t="s">
        <v>174</v>
      </c>
      <c r="U1906" s="59">
        <v>4965</v>
      </c>
      <c r="V1906" s="59">
        <v>8446</v>
      </c>
      <c r="W1906" s="60">
        <v>0</v>
      </c>
      <c r="X1906" s="59">
        <v>0</v>
      </c>
    </row>
    <row r="1907" spans="20:24" x14ac:dyDescent="0.35">
      <c r="T1907" s="58" t="s">
        <v>209</v>
      </c>
      <c r="U1907" s="59">
        <v>118771</v>
      </c>
      <c r="V1907" s="59">
        <v>104731</v>
      </c>
      <c r="W1907" s="60">
        <v>0</v>
      </c>
      <c r="X1907" s="59">
        <v>0</v>
      </c>
    </row>
    <row r="1908" spans="20:24" x14ac:dyDescent="0.35">
      <c r="T1908" s="52" t="s">
        <v>91</v>
      </c>
      <c r="U1908" s="53">
        <v>1252</v>
      </c>
      <c r="V1908" s="53">
        <v>54989</v>
      </c>
      <c r="W1908" s="54">
        <v>517</v>
      </c>
      <c r="X1908" s="53">
        <v>3537</v>
      </c>
    </row>
    <row r="1909" spans="20:24" x14ac:dyDescent="0.35">
      <c r="T1909" s="55" t="s">
        <v>75</v>
      </c>
      <c r="U1909" s="56">
        <v>1252</v>
      </c>
      <c r="V1909" s="56">
        <v>54989</v>
      </c>
      <c r="W1909" s="57">
        <v>517</v>
      </c>
      <c r="X1909" s="56">
        <v>3537</v>
      </c>
    </row>
    <row r="1910" spans="20:24" x14ac:dyDescent="0.35">
      <c r="T1910" s="58" t="s">
        <v>175</v>
      </c>
      <c r="U1910" s="59">
        <v>243</v>
      </c>
      <c r="V1910" s="59">
        <v>3542</v>
      </c>
      <c r="W1910" s="60">
        <v>203</v>
      </c>
      <c r="X1910" s="59">
        <v>2909</v>
      </c>
    </row>
    <row r="1911" spans="20:24" x14ac:dyDescent="0.35">
      <c r="T1911" s="58" t="s">
        <v>177</v>
      </c>
      <c r="U1911" s="59">
        <v>0</v>
      </c>
      <c r="V1911" s="59">
        <v>49880</v>
      </c>
      <c r="W1911" s="60">
        <v>0</v>
      </c>
      <c r="X1911" s="59">
        <v>0</v>
      </c>
    </row>
    <row r="1912" spans="20:24" x14ac:dyDescent="0.35">
      <c r="T1912" s="58" t="s">
        <v>178</v>
      </c>
      <c r="U1912" s="59">
        <v>1009</v>
      </c>
      <c r="V1912" s="59">
        <v>1567</v>
      </c>
      <c r="W1912" s="60">
        <v>314</v>
      </c>
      <c r="X1912" s="59">
        <v>628</v>
      </c>
    </row>
    <row r="1913" spans="20:24" x14ac:dyDescent="0.35">
      <c r="T1913" s="52" t="s">
        <v>93</v>
      </c>
      <c r="U1913" s="53">
        <v>8221</v>
      </c>
      <c r="V1913" s="53">
        <v>31589</v>
      </c>
      <c r="W1913" s="54">
        <v>0</v>
      </c>
      <c r="X1913" s="53">
        <v>0</v>
      </c>
    </row>
    <row r="1914" spans="20:24" x14ac:dyDescent="0.35">
      <c r="T1914" s="55" t="s">
        <v>75</v>
      </c>
      <c r="U1914" s="56">
        <v>8221</v>
      </c>
      <c r="V1914" s="56">
        <v>31589</v>
      </c>
      <c r="W1914" s="57">
        <v>0</v>
      </c>
      <c r="X1914" s="56">
        <v>0</v>
      </c>
    </row>
    <row r="1915" spans="20:24" x14ac:dyDescent="0.35">
      <c r="T1915" s="58" t="s">
        <v>180</v>
      </c>
      <c r="U1915" s="59">
        <v>8221</v>
      </c>
      <c r="V1915" s="59">
        <v>31589</v>
      </c>
      <c r="W1915" s="60">
        <v>0</v>
      </c>
      <c r="X1915" s="59">
        <v>0</v>
      </c>
    </row>
    <row r="1916" spans="20:24" x14ac:dyDescent="0.35">
      <c r="T1916" s="44" t="s">
        <v>139</v>
      </c>
      <c r="U1916" s="50">
        <v>9208</v>
      </c>
      <c r="V1916" s="50">
        <v>234906</v>
      </c>
      <c r="W1916" s="51">
        <v>4298</v>
      </c>
      <c r="X1916" s="50">
        <v>159416</v>
      </c>
    </row>
    <row r="1917" spans="20:24" x14ac:dyDescent="0.35">
      <c r="T1917" s="52" t="s">
        <v>97</v>
      </c>
      <c r="U1917" s="53">
        <v>9208</v>
      </c>
      <c r="V1917" s="53">
        <v>234906</v>
      </c>
      <c r="W1917" s="54">
        <v>4298</v>
      </c>
      <c r="X1917" s="53">
        <v>159416</v>
      </c>
    </row>
    <row r="1918" spans="20:24" x14ac:dyDescent="0.35">
      <c r="T1918" s="55" t="s">
        <v>120</v>
      </c>
      <c r="U1918" s="56">
        <v>9208</v>
      </c>
      <c r="V1918" s="56">
        <v>234906</v>
      </c>
      <c r="W1918" s="57">
        <v>4298</v>
      </c>
      <c r="X1918" s="56">
        <v>159416</v>
      </c>
    </row>
    <row r="1919" spans="20:24" x14ac:dyDescent="0.35">
      <c r="T1919" s="58" t="s">
        <v>184</v>
      </c>
      <c r="U1919" s="59">
        <v>4871</v>
      </c>
      <c r="V1919" s="59">
        <v>156998</v>
      </c>
      <c r="W1919" s="60">
        <v>3516</v>
      </c>
      <c r="X1919" s="59">
        <v>127023</v>
      </c>
    </row>
    <row r="1920" spans="20:24" x14ac:dyDescent="0.35">
      <c r="T1920" s="58" t="s">
        <v>185</v>
      </c>
      <c r="U1920" s="59">
        <v>4337</v>
      </c>
      <c r="V1920" s="59">
        <v>77908</v>
      </c>
      <c r="W1920" s="60">
        <v>782</v>
      </c>
      <c r="X1920" s="59">
        <v>32393</v>
      </c>
    </row>
    <row r="1921" spans="20:24" x14ac:dyDescent="0.35">
      <c r="T1921" s="44" t="s">
        <v>140</v>
      </c>
      <c r="U1921" s="50">
        <v>245026</v>
      </c>
      <c r="V1921" s="50">
        <v>362886</v>
      </c>
      <c r="W1921" s="51">
        <v>2032</v>
      </c>
      <c r="X1921" s="50">
        <v>4332</v>
      </c>
    </row>
    <row r="1922" spans="20:24" x14ac:dyDescent="0.35">
      <c r="T1922" s="52" t="s">
        <v>104</v>
      </c>
      <c r="U1922" s="53">
        <v>501</v>
      </c>
      <c r="V1922" s="53">
        <v>3222</v>
      </c>
      <c r="W1922" s="54">
        <v>0</v>
      </c>
      <c r="X1922" s="53">
        <v>0</v>
      </c>
    </row>
    <row r="1923" spans="20:24" x14ac:dyDescent="0.35">
      <c r="T1923" s="55" t="s">
        <v>75</v>
      </c>
      <c r="U1923" s="56">
        <v>501</v>
      </c>
      <c r="V1923" s="56">
        <v>3222</v>
      </c>
      <c r="W1923" s="57">
        <v>0</v>
      </c>
      <c r="X1923" s="56">
        <v>0</v>
      </c>
    </row>
    <row r="1924" spans="20:24" x14ac:dyDescent="0.35">
      <c r="T1924" s="58" t="s">
        <v>219</v>
      </c>
      <c r="U1924" s="59">
        <v>501</v>
      </c>
      <c r="V1924" s="59">
        <v>3222</v>
      </c>
      <c r="W1924" s="60">
        <v>0</v>
      </c>
      <c r="X1924" s="59">
        <v>0</v>
      </c>
    </row>
    <row r="1925" spans="20:24" x14ac:dyDescent="0.35">
      <c r="T1925" s="52" t="s">
        <v>106</v>
      </c>
      <c r="U1925" s="53">
        <v>7186</v>
      </c>
      <c r="V1925" s="53">
        <v>14753</v>
      </c>
      <c r="W1925" s="54">
        <v>2032</v>
      </c>
      <c r="X1925" s="53">
        <v>4332</v>
      </c>
    </row>
    <row r="1926" spans="20:24" x14ac:dyDescent="0.35">
      <c r="T1926" s="55" t="s">
        <v>122</v>
      </c>
      <c r="U1926" s="56">
        <v>7186</v>
      </c>
      <c r="V1926" s="56">
        <v>14753</v>
      </c>
      <c r="W1926" s="57">
        <v>2032</v>
      </c>
      <c r="X1926" s="56">
        <v>4332</v>
      </c>
    </row>
    <row r="1927" spans="20:24" x14ac:dyDescent="0.35">
      <c r="T1927" s="58" t="s">
        <v>254</v>
      </c>
      <c r="U1927" s="59">
        <v>7186</v>
      </c>
      <c r="V1927" s="59">
        <v>14753</v>
      </c>
      <c r="W1927" s="60">
        <v>2032</v>
      </c>
      <c r="X1927" s="59">
        <v>4332</v>
      </c>
    </row>
    <row r="1928" spans="20:24" x14ac:dyDescent="0.35">
      <c r="T1928" s="52" t="s">
        <v>108</v>
      </c>
      <c r="U1928" s="53">
        <v>237339</v>
      </c>
      <c r="V1928" s="53">
        <v>344911</v>
      </c>
      <c r="W1928" s="54">
        <v>0</v>
      </c>
      <c r="X1928" s="53">
        <v>0</v>
      </c>
    </row>
    <row r="1929" spans="20:24" x14ac:dyDescent="0.35">
      <c r="T1929" s="55" t="s">
        <v>75</v>
      </c>
      <c r="U1929" s="56">
        <v>237339</v>
      </c>
      <c r="V1929" s="56">
        <v>344911</v>
      </c>
      <c r="W1929" s="57">
        <v>0</v>
      </c>
      <c r="X1929" s="56">
        <v>0</v>
      </c>
    </row>
    <row r="1930" spans="20:24" x14ac:dyDescent="0.35">
      <c r="T1930" s="58" t="s">
        <v>192</v>
      </c>
      <c r="U1930" s="59">
        <v>50198</v>
      </c>
      <c r="V1930" s="59">
        <v>50084</v>
      </c>
      <c r="W1930" s="60">
        <v>0</v>
      </c>
      <c r="X1930" s="59">
        <v>0</v>
      </c>
    </row>
    <row r="1931" spans="20:24" x14ac:dyDescent="0.35">
      <c r="T1931" s="58" t="s">
        <v>193</v>
      </c>
      <c r="U1931" s="59">
        <v>187141</v>
      </c>
      <c r="V1931" s="59">
        <v>256582</v>
      </c>
      <c r="W1931" s="60">
        <v>0</v>
      </c>
      <c r="X1931" s="59">
        <v>0</v>
      </c>
    </row>
    <row r="1932" spans="20:24" x14ac:dyDescent="0.35">
      <c r="T1932" s="58" t="s">
        <v>194</v>
      </c>
      <c r="U1932" s="59">
        <v>0</v>
      </c>
      <c r="V1932" s="59">
        <v>38245</v>
      </c>
      <c r="W1932" s="60">
        <v>0</v>
      </c>
      <c r="X1932" s="59">
        <v>0</v>
      </c>
    </row>
    <row r="1933" spans="20:24" x14ac:dyDescent="0.35">
      <c r="T1933" s="42" t="s">
        <v>48</v>
      </c>
      <c r="U1933" s="48">
        <v>180410</v>
      </c>
      <c r="V1933" s="48">
        <v>11302906</v>
      </c>
      <c r="W1933" s="49">
        <v>6097</v>
      </c>
      <c r="X1933" s="48">
        <v>2376120</v>
      </c>
    </row>
    <row r="1934" spans="20:24" x14ac:dyDescent="0.35">
      <c r="T1934" s="44" t="s">
        <v>136</v>
      </c>
      <c r="U1934" s="50">
        <v>72197</v>
      </c>
      <c r="V1934" s="50">
        <v>9618634</v>
      </c>
      <c r="W1934" s="51">
        <v>2282</v>
      </c>
      <c r="X1934" s="50">
        <v>1827801</v>
      </c>
    </row>
    <row r="1935" spans="20:24" x14ac:dyDescent="0.35">
      <c r="T1935" s="52" t="s">
        <v>70</v>
      </c>
      <c r="U1935" s="53">
        <v>3762</v>
      </c>
      <c r="V1935" s="53">
        <v>3426468</v>
      </c>
      <c r="W1935" s="54">
        <v>380</v>
      </c>
      <c r="X1935" s="53">
        <v>404365</v>
      </c>
    </row>
    <row r="1936" spans="20:24" x14ac:dyDescent="0.35">
      <c r="T1936" s="55" t="s">
        <v>75</v>
      </c>
      <c r="U1936" s="56">
        <v>3762</v>
      </c>
      <c r="V1936" s="56">
        <v>3426468</v>
      </c>
      <c r="W1936" s="57">
        <v>380</v>
      </c>
      <c r="X1936" s="56">
        <v>404365</v>
      </c>
    </row>
    <row r="1937" spans="20:24" x14ac:dyDescent="0.35">
      <c r="T1937" s="58" t="s">
        <v>147</v>
      </c>
      <c r="U1937" s="59">
        <v>1502</v>
      </c>
      <c r="V1937" s="59">
        <v>1287163</v>
      </c>
      <c r="W1937" s="60">
        <v>133</v>
      </c>
      <c r="X1937" s="59">
        <v>142310</v>
      </c>
    </row>
    <row r="1938" spans="20:24" x14ac:dyDescent="0.35">
      <c r="T1938" s="58" t="s">
        <v>142</v>
      </c>
      <c r="U1938" s="59">
        <v>2260</v>
      </c>
      <c r="V1938" s="59">
        <v>2139305</v>
      </c>
      <c r="W1938" s="60">
        <v>247</v>
      </c>
      <c r="X1938" s="59">
        <v>262055</v>
      </c>
    </row>
    <row r="1939" spans="20:24" x14ac:dyDescent="0.35">
      <c r="T1939" s="52" t="s">
        <v>71</v>
      </c>
      <c r="U1939" s="53">
        <v>4879</v>
      </c>
      <c r="V1939" s="53">
        <v>4634945</v>
      </c>
      <c r="W1939" s="54">
        <v>915</v>
      </c>
      <c r="X1939" s="53">
        <v>928642</v>
      </c>
    </row>
    <row r="1940" spans="20:24" x14ac:dyDescent="0.35">
      <c r="T1940" s="55" t="s">
        <v>75</v>
      </c>
      <c r="U1940" s="56">
        <v>4879</v>
      </c>
      <c r="V1940" s="56">
        <v>4634945</v>
      </c>
      <c r="W1940" s="57">
        <v>915</v>
      </c>
      <c r="X1940" s="56">
        <v>928642</v>
      </c>
    </row>
    <row r="1941" spans="20:24" x14ac:dyDescent="0.35">
      <c r="T1941" s="58" t="s">
        <v>143</v>
      </c>
      <c r="U1941" s="59">
        <v>3517</v>
      </c>
      <c r="V1941" s="59">
        <v>3319029</v>
      </c>
      <c r="W1941" s="60">
        <v>647</v>
      </c>
      <c r="X1941" s="59">
        <v>658318</v>
      </c>
    </row>
    <row r="1942" spans="20:24" x14ac:dyDescent="0.35">
      <c r="T1942" s="58" t="s">
        <v>195</v>
      </c>
      <c r="U1942" s="59">
        <v>1362</v>
      </c>
      <c r="V1942" s="59">
        <v>1315916</v>
      </c>
      <c r="W1942" s="60">
        <v>268</v>
      </c>
      <c r="X1942" s="59">
        <v>270324</v>
      </c>
    </row>
    <row r="1943" spans="20:24" x14ac:dyDescent="0.35">
      <c r="T1943" s="52" t="s">
        <v>76</v>
      </c>
      <c r="U1943" s="53">
        <v>348</v>
      </c>
      <c r="V1943" s="53">
        <v>144776</v>
      </c>
      <c r="W1943" s="54">
        <v>348</v>
      </c>
      <c r="X1943" s="53">
        <v>144776</v>
      </c>
    </row>
    <row r="1944" spans="20:24" x14ac:dyDescent="0.35">
      <c r="T1944" s="55" t="s">
        <v>75</v>
      </c>
      <c r="U1944" s="56">
        <v>348</v>
      </c>
      <c r="V1944" s="56">
        <v>144776</v>
      </c>
      <c r="W1944" s="57">
        <v>348</v>
      </c>
      <c r="X1944" s="56">
        <v>144776</v>
      </c>
    </row>
    <row r="1945" spans="20:24" x14ac:dyDescent="0.35">
      <c r="T1945" s="58" t="s">
        <v>144</v>
      </c>
      <c r="U1945" s="59">
        <v>72</v>
      </c>
      <c r="V1945" s="59">
        <v>29062</v>
      </c>
      <c r="W1945" s="60">
        <v>72</v>
      </c>
      <c r="X1945" s="59">
        <v>29062</v>
      </c>
    </row>
    <row r="1946" spans="20:24" x14ac:dyDescent="0.35">
      <c r="T1946" s="58" t="s">
        <v>145</v>
      </c>
      <c r="U1946" s="59">
        <v>37</v>
      </c>
      <c r="V1946" s="59">
        <v>19921</v>
      </c>
      <c r="W1946" s="60">
        <v>37</v>
      </c>
      <c r="X1946" s="59">
        <v>19921</v>
      </c>
    </row>
    <row r="1947" spans="20:24" x14ac:dyDescent="0.35">
      <c r="T1947" s="58" t="s">
        <v>198</v>
      </c>
      <c r="U1947" s="59">
        <v>239</v>
      </c>
      <c r="V1947" s="59">
        <v>95793</v>
      </c>
      <c r="W1947" s="60">
        <v>239</v>
      </c>
      <c r="X1947" s="59">
        <v>95793</v>
      </c>
    </row>
    <row r="1948" spans="20:24" x14ac:dyDescent="0.35">
      <c r="T1948" s="52" t="s">
        <v>78</v>
      </c>
      <c r="U1948" s="53">
        <v>25035</v>
      </c>
      <c r="V1948" s="53">
        <v>1329904</v>
      </c>
      <c r="W1948" s="54">
        <v>439</v>
      </c>
      <c r="X1948" s="53">
        <v>334463</v>
      </c>
    </row>
    <row r="1949" spans="20:24" x14ac:dyDescent="0.35">
      <c r="T1949" s="55" t="s">
        <v>89</v>
      </c>
      <c r="U1949" s="56">
        <v>17733</v>
      </c>
      <c r="V1949" s="56">
        <v>868895</v>
      </c>
      <c r="W1949" s="57">
        <v>423</v>
      </c>
      <c r="X1949" s="56">
        <v>327871</v>
      </c>
    </row>
    <row r="1950" spans="20:24" x14ac:dyDescent="0.35">
      <c r="T1950" s="58" t="s">
        <v>146</v>
      </c>
      <c r="U1950" s="59">
        <v>1308</v>
      </c>
      <c r="V1950" s="59">
        <v>770683</v>
      </c>
      <c r="W1950" s="60">
        <v>423</v>
      </c>
      <c r="X1950" s="59">
        <v>327871</v>
      </c>
    </row>
    <row r="1951" spans="20:24" x14ac:dyDescent="0.35">
      <c r="T1951" s="58" t="s">
        <v>242</v>
      </c>
      <c r="U1951" s="59">
        <v>16292</v>
      </c>
      <c r="V1951" s="59">
        <v>98069</v>
      </c>
      <c r="W1951" s="60">
        <v>0</v>
      </c>
      <c r="X1951" s="59">
        <v>0</v>
      </c>
    </row>
    <row r="1952" spans="20:24" x14ac:dyDescent="0.35">
      <c r="T1952" s="58" t="s">
        <v>266</v>
      </c>
      <c r="U1952" s="59">
        <v>133</v>
      </c>
      <c r="V1952" s="59">
        <v>143</v>
      </c>
      <c r="W1952" s="60">
        <v>0</v>
      </c>
      <c r="X1952" s="59">
        <v>0</v>
      </c>
    </row>
    <row r="1953" spans="20:24" x14ac:dyDescent="0.35">
      <c r="T1953" s="55" t="s">
        <v>123</v>
      </c>
      <c r="U1953" s="56">
        <v>3751</v>
      </c>
      <c r="V1953" s="56">
        <v>446835</v>
      </c>
      <c r="W1953" s="57">
        <v>16</v>
      </c>
      <c r="X1953" s="56">
        <v>6592</v>
      </c>
    </row>
    <row r="1954" spans="20:24" x14ac:dyDescent="0.35">
      <c r="T1954" s="58" t="s">
        <v>199</v>
      </c>
      <c r="U1954" s="59">
        <v>3537</v>
      </c>
      <c r="V1954" s="59">
        <v>446467</v>
      </c>
      <c r="W1954" s="60">
        <v>16</v>
      </c>
      <c r="X1954" s="59">
        <v>6592</v>
      </c>
    </row>
    <row r="1955" spans="20:24" x14ac:dyDescent="0.35">
      <c r="T1955" s="58" t="s">
        <v>243</v>
      </c>
      <c r="U1955" s="59">
        <v>88</v>
      </c>
      <c r="V1955" s="59">
        <v>242</v>
      </c>
      <c r="W1955" s="60">
        <v>0</v>
      </c>
      <c r="X1955" s="59">
        <v>0</v>
      </c>
    </row>
    <row r="1956" spans="20:24" x14ac:dyDescent="0.35">
      <c r="T1956" s="58" t="s">
        <v>259</v>
      </c>
      <c r="U1956" s="59">
        <v>126</v>
      </c>
      <c r="V1956" s="59">
        <v>126</v>
      </c>
      <c r="W1956" s="60">
        <v>0</v>
      </c>
      <c r="X1956" s="59">
        <v>0</v>
      </c>
    </row>
    <row r="1957" spans="20:24" x14ac:dyDescent="0.35">
      <c r="T1957" s="55" t="s">
        <v>124</v>
      </c>
      <c r="U1957" s="56">
        <v>3551</v>
      </c>
      <c r="V1957" s="56">
        <v>14174</v>
      </c>
      <c r="W1957" s="57">
        <v>0</v>
      </c>
      <c r="X1957" s="56">
        <v>0</v>
      </c>
    </row>
    <row r="1958" spans="20:24" x14ac:dyDescent="0.35">
      <c r="T1958" s="58" t="s">
        <v>200</v>
      </c>
      <c r="U1958" s="59">
        <v>0</v>
      </c>
      <c r="V1958" s="59">
        <v>0</v>
      </c>
      <c r="W1958" s="60">
        <v>0</v>
      </c>
      <c r="X1958" s="59">
        <v>0</v>
      </c>
    </row>
    <row r="1959" spans="20:24" x14ac:dyDescent="0.35">
      <c r="T1959" s="58" t="s">
        <v>214</v>
      </c>
      <c r="U1959" s="59">
        <v>3551</v>
      </c>
      <c r="V1959" s="59">
        <v>14174</v>
      </c>
      <c r="W1959" s="60">
        <v>0</v>
      </c>
      <c r="X1959" s="59">
        <v>0</v>
      </c>
    </row>
    <row r="1960" spans="20:24" x14ac:dyDescent="0.35">
      <c r="T1960" s="52" t="s">
        <v>80</v>
      </c>
      <c r="U1960" s="53">
        <v>391</v>
      </c>
      <c r="V1960" s="53">
        <v>20113</v>
      </c>
      <c r="W1960" s="54">
        <v>49</v>
      </c>
      <c r="X1960" s="53">
        <v>4756</v>
      </c>
    </row>
    <row r="1961" spans="20:24" x14ac:dyDescent="0.35">
      <c r="T1961" s="55" t="s">
        <v>75</v>
      </c>
      <c r="U1961" s="56">
        <v>391</v>
      </c>
      <c r="V1961" s="56">
        <v>20113</v>
      </c>
      <c r="W1961" s="57">
        <v>49</v>
      </c>
      <c r="X1961" s="56">
        <v>4756</v>
      </c>
    </row>
    <row r="1962" spans="20:24" x14ac:dyDescent="0.35">
      <c r="T1962" s="58" t="s">
        <v>201</v>
      </c>
      <c r="U1962" s="59">
        <v>334</v>
      </c>
      <c r="V1962" s="59">
        <v>19719</v>
      </c>
      <c r="W1962" s="60">
        <v>49</v>
      </c>
      <c r="X1962" s="59">
        <v>4756</v>
      </c>
    </row>
    <row r="1963" spans="20:24" x14ac:dyDescent="0.35">
      <c r="T1963" s="58" t="s">
        <v>218</v>
      </c>
      <c r="U1963" s="59">
        <v>57</v>
      </c>
      <c r="V1963" s="59">
        <v>394</v>
      </c>
      <c r="W1963" s="60">
        <v>0</v>
      </c>
      <c r="X1963" s="59">
        <v>0</v>
      </c>
    </row>
    <row r="1964" spans="20:24" x14ac:dyDescent="0.35">
      <c r="T1964" s="52" t="s">
        <v>141</v>
      </c>
      <c r="U1964" s="53">
        <v>37782</v>
      </c>
      <c r="V1964" s="53">
        <v>62428</v>
      </c>
      <c r="W1964" s="54">
        <v>151</v>
      </c>
      <c r="X1964" s="53">
        <v>10799</v>
      </c>
    </row>
    <row r="1965" spans="20:24" x14ac:dyDescent="0.35">
      <c r="T1965" s="55" t="s">
        <v>125</v>
      </c>
      <c r="U1965" s="56">
        <v>4796</v>
      </c>
      <c r="V1965" s="56">
        <v>26754</v>
      </c>
      <c r="W1965" s="57">
        <v>151</v>
      </c>
      <c r="X1965" s="56">
        <v>9940</v>
      </c>
    </row>
    <row r="1966" spans="20:24" x14ac:dyDescent="0.35">
      <c r="T1966" s="58" t="s">
        <v>244</v>
      </c>
      <c r="U1966" s="59">
        <v>575</v>
      </c>
      <c r="V1966" s="59">
        <v>21207</v>
      </c>
      <c r="W1966" s="60">
        <v>151</v>
      </c>
      <c r="X1966" s="59">
        <v>8968</v>
      </c>
    </row>
    <row r="1967" spans="20:24" x14ac:dyDescent="0.35">
      <c r="T1967" s="58" t="s">
        <v>202</v>
      </c>
      <c r="U1967" s="59">
        <v>0</v>
      </c>
      <c r="V1967" s="59">
        <v>1230</v>
      </c>
      <c r="W1967" s="60">
        <v>0</v>
      </c>
      <c r="X1967" s="59">
        <v>972</v>
      </c>
    </row>
    <row r="1968" spans="20:24" x14ac:dyDescent="0.35">
      <c r="T1968" s="58" t="s">
        <v>221</v>
      </c>
      <c r="U1968" s="59">
        <v>1987</v>
      </c>
      <c r="V1968" s="59">
        <v>2083</v>
      </c>
      <c r="W1968" s="60">
        <v>0</v>
      </c>
      <c r="X1968" s="59">
        <v>0</v>
      </c>
    </row>
    <row r="1969" spans="20:24" x14ac:dyDescent="0.35">
      <c r="T1969" s="58" t="s">
        <v>222</v>
      </c>
      <c r="U1969" s="59">
        <v>67</v>
      </c>
      <c r="V1969" s="59">
        <v>67</v>
      </c>
      <c r="W1969" s="60">
        <v>0</v>
      </c>
      <c r="X1969" s="59">
        <v>0</v>
      </c>
    </row>
    <row r="1970" spans="20:24" x14ac:dyDescent="0.35">
      <c r="T1970" s="58" t="s">
        <v>224</v>
      </c>
      <c r="U1970" s="59">
        <v>2167</v>
      </c>
      <c r="V1970" s="59">
        <v>2167</v>
      </c>
      <c r="W1970" s="60">
        <v>0</v>
      </c>
      <c r="X1970" s="59">
        <v>0</v>
      </c>
    </row>
    <row r="1971" spans="20:24" x14ac:dyDescent="0.35">
      <c r="T1971" s="55" t="s">
        <v>129</v>
      </c>
      <c r="U1971" s="56">
        <v>0</v>
      </c>
      <c r="V1971" s="56">
        <v>1488</v>
      </c>
      <c r="W1971" s="57">
        <v>0</v>
      </c>
      <c r="X1971" s="56">
        <v>639</v>
      </c>
    </row>
    <row r="1972" spans="20:24" x14ac:dyDescent="0.35">
      <c r="T1972" s="58" t="s">
        <v>203</v>
      </c>
      <c r="U1972" s="59">
        <v>0</v>
      </c>
      <c r="V1972" s="59">
        <v>1488</v>
      </c>
      <c r="W1972" s="60">
        <v>0</v>
      </c>
      <c r="X1972" s="59">
        <v>639</v>
      </c>
    </row>
    <row r="1973" spans="20:24" x14ac:dyDescent="0.35">
      <c r="T1973" s="55" t="s">
        <v>126</v>
      </c>
      <c r="U1973" s="56">
        <v>32986</v>
      </c>
      <c r="V1973" s="56">
        <v>34186</v>
      </c>
      <c r="W1973" s="57">
        <v>0</v>
      </c>
      <c r="X1973" s="56">
        <v>220</v>
      </c>
    </row>
    <row r="1974" spans="20:24" x14ac:dyDescent="0.35">
      <c r="T1974" s="58" t="s">
        <v>205</v>
      </c>
      <c r="U1974" s="59">
        <v>0</v>
      </c>
      <c r="V1974" s="59">
        <v>278</v>
      </c>
      <c r="W1974" s="60">
        <v>0</v>
      </c>
      <c r="X1974" s="59">
        <v>220</v>
      </c>
    </row>
    <row r="1975" spans="20:24" x14ac:dyDescent="0.35">
      <c r="T1975" s="58" t="s">
        <v>206</v>
      </c>
      <c r="U1975" s="59">
        <v>7489</v>
      </c>
      <c r="V1975" s="59">
        <v>8411</v>
      </c>
      <c r="W1975" s="60">
        <v>0</v>
      </c>
      <c r="X1975" s="59">
        <v>0</v>
      </c>
    </row>
    <row r="1976" spans="20:24" x14ac:dyDescent="0.35">
      <c r="T1976" s="58" t="s">
        <v>225</v>
      </c>
      <c r="U1976" s="59">
        <v>357</v>
      </c>
      <c r="V1976" s="59">
        <v>357</v>
      </c>
      <c r="W1976" s="60">
        <v>0</v>
      </c>
      <c r="X1976" s="59">
        <v>0</v>
      </c>
    </row>
    <row r="1977" spans="20:24" x14ac:dyDescent="0.35">
      <c r="T1977" s="58" t="s">
        <v>248</v>
      </c>
      <c r="U1977" s="59">
        <v>4128</v>
      </c>
      <c r="V1977" s="59">
        <v>4128</v>
      </c>
      <c r="W1977" s="60">
        <v>0</v>
      </c>
      <c r="X1977" s="59">
        <v>0</v>
      </c>
    </row>
    <row r="1978" spans="20:24" x14ac:dyDescent="0.35">
      <c r="T1978" s="58" t="s">
        <v>227</v>
      </c>
      <c r="U1978" s="59">
        <v>21012</v>
      </c>
      <c r="V1978" s="59">
        <v>21012</v>
      </c>
      <c r="W1978" s="60">
        <v>0</v>
      </c>
      <c r="X1978" s="59">
        <v>0</v>
      </c>
    </row>
    <row r="1979" spans="20:24" x14ac:dyDescent="0.35">
      <c r="T1979" s="44" t="s">
        <v>137</v>
      </c>
      <c r="U1979" s="50">
        <v>3563</v>
      </c>
      <c r="V1979" s="50">
        <v>57693</v>
      </c>
      <c r="W1979" s="51">
        <v>0</v>
      </c>
      <c r="X1979" s="50">
        <v>40389</v>
      </c>
    </row>
    <row r="1980" spans="20:24" x14ac:dyDescent="0.35">
      <c r="T1980" s="52" t="s">
        <v>83</v>
      </c>
      <c r="U1980" s="53">
        <v>3563</v>
      </c>
      <c r="V1980" s="53">
        <v>57693</v>
      </c>
      <c r="W1980" s="54">
        <v>0</v>
      </c>
      <c r="X1980" s="53">
        <v>40389</v>
      </c>
    </row>
    <row r="1981" spans="20:24" x14ac:dyDescent="0.35">
      <c r="T1981" s="55" t="s">
        <v>75</v>
      </c>
      <c r="U1981" s="56">
        <v>3563</v>
      </c>
      <c r="V1981" s="56">
        <v>57693</v>
      </c>
      <c r="W1981" s="57">
        <v>0</v>
      </c>
      <c r="X1981" s="56">
        <v>40389</v>
      </c>
    </row>
    <row r="1982" spans="20:24" x14ac:dyDescent="0.35">
      <c r="T1982" s="58" t="s">
        <v>216</v>
      </c>
      <c r="U1982" s="59">
        <v>116</v>
      </c>
      <c r="V1982" s="59">
        <v>1585</v>
      </c>
      <c r="W1982" s="60">
        <v>0</v>
      </c>
      <c r="X1982" s="59">
        <v>0</v>
      </c>
    </row>
    <row r="1983" spans="20:24" x14ac:dyDescent="0.35">
      <c r="T1983" s="58" t="s">
        <v>148</v>
      </c>
      <c r="U1983" s="59">
        <v>2689</v>
      </c>
      <c r="V1983" s="59">
        <v>2812</v>
      </c>
      <c r="W1983" s="60">
        <v>0</v>
      </c>
      <c r="X1983" s="59">
        <v>0</v>
      </c>
    </row>
    <row r="1984" spans="20:24" x14ac:dyDescent="0.35">
      <c r="T1984" s="58" t="s">
        <v>149</v>
      </c>
      <c r="U1984" s="59">
        <v>758</v>
      </c>
      <c r="V1984" s="59">
        <v>2170</v>
      </c>
      <c r="W1984" s="60">
        <v>0</v>
      </c>
      <c r="X1984" s="59">
        <v>0</v>
      </c>
    </row>
    <row r="1985" spans="20:24" x14ac:dyDescent="0.35">
      <c r="T1985" s="58" t="s">
        <v>150</v>
      </c>
      <c r="U1985" s="59">
        <v>0</v>
      </c>
      <c r="V1985" s="59">
        <v>29255</v>
      </c>
      <c r="W1985" s="60">
        <v>0</v>
      </c>
      <c r="X1985" s="59">
        <v>23111</v>
      </c>
    </row>
    <row r="1986" spans="20:24" x14ac:dyDescent="0.35">
      <c r="T1986" s="58" t="s">
        <v>151</v>
      </c>
      <c r="U1986" s="59">
        <v>0</v>
      </c>
      <c r="V1986" s="59">
        <v>10633</v>
      </c>
      <c r="W1986" s="60">
        <v>0</v>
      </c>
      <c r="X1986" s="59">
        <v>8400</v>
      </c>
    </row>
    <row r="1987" spans="20:24" x14ac:dyDescent="0.35">
      <c r="T1987" s="58" t="s">
        <v>152</v>
      </c>
      <c r="U1987" s="59">
        <v>0</v>
      </c>
      <c r="V1987" s="59">
        <v>11238</v>
      </c>
      <c r="W1987" s="60">
        <v>0</v>
      </c>
      <c r="X1987" s="59">
        <v>8878</v>
      </c>
    </row>
    <row r="1988" spans="20:24" x14ac:dyDescent="0.35">
      <c r="T1988" s="44" t="s">
        <v>138</v>
      </c>
      <c r="U1988" s="50">
        <v>27241</v>
      </c>
      <c r="V1988" s="50">
        <v>835637</v>
      </c>
      <c r="W1988" s="51">
        <v>62</v>
      </c>
      <c r="X1988" s="50">
        <v>322123</v>
      </c>
    </row>
    <row r="1989" spans="20:24" x14ac:dyDescent="0.35">
      <c r="T1989" s="52" t="s">
        <v>85</v>
      </c>
      <c r="U1989" s="53">
        <v>6249</v>
      </c>
      <c r="V1989" s="53">
        <v>272048</v>
      </c>
      <c r="W1989" s="54">
        <v>13</v>
      </c>
      <c r="X1989" s="53">
        <v>29376</v>
      </c>
    </row>
    <row r="1990" spans="20:24" x14ac:dyDescent="0.35">
      <c r="T1990" s="55" t="s">
        <v>114</v>
      </c>
      <c r="U1990" s="56">
        <v>68</v>
      </c>
      <c r="V1990" s="56">
        <v>2320</v>
      </c>
      <c r="W1990" s="57">
        <v>0</v>
      </c>
      <c r="X1990" s="56">
        <v>1677</v>
      </c>
    </row>
    <row r="1991" spans="20:24" x14ac:dyDescent="0.35">
      <c r="T1991" s="58" t="s">
        <v>154</v>
      </c>
      <c r="U1991" s="59">
        <v>0</v>
      </c>
      <c r="V1991" s="59">
        <v>2090</v>
      </c>
      <c r="W1991" s="60">
        <v>0</v>
      </c>
      <c r="X1991" s="59">
        <v>1660</v>
      </c>
    </row>
    <row r="1992" spans="20:24" x14ac:dyDescent="0.35">
      <c r="T1992" s="58" t="s">
        <v>229</v>
      </c>
      <c r="U1992" s="59">
        <v>0</v>
      </c>
      <c r="V1992" s="59">
        <v>22</v>
      </c>
      <c r="W1992" s="60">
        <v>0</v>
      </c>
      <c r="X1992" s="59">
        <v>17</v>
      </c>
    </row>
    <row r="1993" spans="20:24" x14ac:dyDescent="0.35">
      <c r="T1993" s="58" t="s">
        <v>230</v>
      </c>
      <c r="U1993" s="59">
        <v>68</v>
      </c>
      <c r="V1993" s="59">
        <v>208</v>
      </c>
      <c r="W1993" s="60">
        <v>0</v>
      </c>
      <c r="X1993" s="59">
        <v>0</v>
      </c>
    </row>
    <row r="1994" spans="20:24" x14ac:dyDescent="0.35">
      <c r="T1994" s="55" t="s">
        <v>115</v>
      </c>
      <c r="U1994" s="56">
        <v>5263</v>
      </c>
      <c r="V1994" s="56">
        <v>220363</v>
      </c>
      <c r="W1994" s="57">
        <v>13</v>
      </c>
      <c r="X1994" s="56">
        <v>4686</v>
      </c>
    </row>
    <row r="1995" spans="20:24" x14ac:dyDescent="0.35">
      <c r="T1995" s="58" t="s">
        <v>156</v>
      </c>
      <c r="U1995" s="59">
        <v>0</v>
      </c>
      <c r="V1995" s="59">
        <v>3182</v>
      </c>
      <c r="W1995" s="60">
        <v>0</v>
      </c>
      <c r="X1995" s="59">
        <v>2514</v>
      </c>
    </row>
    <row r="1996" spans="20:24" x14ac:dyDescent="0.35">
      <c r="T1996" s="58" t="s">
        <v>157</v>
      </c>
      <c r="U1996" s="59">
        <v>4260</v>
      </c>
      <c r="V1996" s="59">
        <v>210660</v>
      </c>
      <c r="W1996" s="60">
        <v>13</v>
      </c>
      <c r="X1996" s="59">
        <v>1297</v>
      </c>
    </row>
    <row r="1997" spans="20:24" x14ac:dyDescent="0.35">
      <c r="T1997" s="58" t="s">
        <v>232</v>
      </c>
      <c r="U1997" s="59">
        <v>0</v>
      </c>
      <c r="V1997" s="59">
        <v>1107</v>
      </c>
      <c r="W1997" s="60">
        <v>0</v>
      </c>
      <c r="X1997" s="59">
        <v>875</v>
      </c>
    </row>
    <row r="1998" spans="20:24" x14ac:dyDescent="0.35">
      <c r="T1998" s="58" t="s">
        <v>234</v>
      </c>
      <c r="U1998" s="59">
        <v>946</v>
      </c>
      <c r="V1998" s="59">
        <v>5357</v>
      </c>
      <c r="W1998" s="60">
        <v>0</v>
      </c>
      <c r="X1998" s="59">
        <v>0</v>
      </c>
    </row>
    <row r="1999" spans="20:24" x14ac:dyDescent="0.35">
      <c r="T1999" s="58" t="s">
        <v>235</v>
      </c>
      <c r="U1999" s="59">
        <v>57</v>
      </c>
      <c r="V1999" s="59">
        <v>57</v>
      </c>
      <c r="W1999" s="60">
        <v>0</v>
      </c>
      <c r="X1999" s="59">
        <v>0</v>
      </c>
    </row>
    <row r="2000" spans="20:24" x14ac:dyDescent="0.35">
      <c r="T2000" s="55" t="s">
        <v>116</v>
      </c>
      <c r="U2000" s="56">
        <v>918</v>
      </c>
      <c r="V2000" s="56">
        <v>49365</v>
      </c>
      <c r="W2000" s="57">
        <v>0</v>
      </c>
      <c r="X2000" s="56">
        <v>23013</v>
      </c>
    </row>
    <row r="2001" spans="20:24" x14ac:dyDescent="0.35">
      <c r="T2001" s="58" t="s">
        <v>158</v>
      </c>
      <c r="U2001" s="59">
        <v>0</v>
      </c>
      <c r="V2001" s="59">
        <v>20300</v>
      </c>
      <c r="W2001" s="60">
        <v>0</v>
      </c>
      <c r="X2001" s="59">
        <v>16037</v>
      </c>
    </row>
    <row r="2002" spans="20:24" x14ac:dyDescent="0.35">
      <c r="T2002" s="58" t="s">
        <v>159</v>
      </c>
      <c r="U2002" s="59">
        <v>405</v>
      </c>
      <c r="V2002" s="59">
        <v>15606</v>
      </c>
      <c r="W2002" s="60">
        <v>0</v>
      </c>
      <c r="X2002" s="59">
        <v>0</v>
      </c>
    </row>
    <row r="2003" spans="20:24" x14ac:dyDescent="0.35">
      <c r="T2003" s="58" t="s">
        <v>236</v>
      </c>
      <c r="U2003" s="59">
        <v>0</v>
      </c>
      <c r="V2003" s="59">
        <v>924</v>
      </c>
      <c r="W2003" s="60">
        <v>0</v>
      </c>
      <c r="X2003" s="59">
        <v>730</v>
      </c>
    </row>
    <row r="2004" spans="20:24" x14ac:dyDescent="0.35">
      <c r="T2004" s="58" t="s">
        <v>237</v>
      </c>
      <c r="U2004" s="59">
        <v>0</v>
      </c>
      <c r="V2004" s="59">
        <v>7906</v>
      </c>
      <c r="W2004" s="60">
        <v>0</v>
      </c>
      <c r="X2004" s="59">
        <v>6246</v>
      </c>
    </row>
    <row r="2005" spans="20:24" x14ac:dyDescent="0.35">
      <c r="T2005" s="58" t="s">
        <v>160</v>
      </c>
      <c r="U2005" s="59">
        <v>513</v>
      </c>
      <c r="V2005" s="59">
        <v>4629</v>
      </c>
      <c r="W2005" s="60">
        <v>0</v>
      </c>
      <c r="X2005" s="59">
        <v>0</v>
      </c>
    </row>
    <row r="2006" spans="20:24" x14ac:dyDescent="0.35">
      <c r="T2006" s="52" t="s">
        <v>86</v>
      </c>
      <c r="U2006" s="53">
        <v>1380</v>
      </c>
      <c r="V2006" s="53">
        <v>143227</v>
      </c>
      <c r="W2006" s="54">
        <v>5</v>
      </c>
      <c r="X2006" s="53">
        <v>93366</v>
      </c>
    </row>
    <row r="2007" spans="20:24" x14ac:dyDescent="0.35">
      <c r="T2007" s="55" t="s">
        <v>75</v>
      </c>
      <c r="U2007" s="56">
        <v>1380</v>
      </c>
      <c r="V2007" s="56">
        <v>143227</v>
      </c>
      <c r="W2007" s="57">
        <v>5</v>
      </c>
      <c r="X2007" s="56">
        <v>93366</v>
      </c>
    </row>
    <row r="2008" spans="20:24" x14ac:dyDescent="0.35">
      <c r="T2008" s="58" t="s">
        <v>162</v>
      </c>
      <c r="U2008" s="59">
        <v>418</v>
      </c>
      <c r="V2008" s="59">
        <v>23654</v>
      </c>
      <c r="W2008" s="60">
        <v>5</v>
      </c>
      <c r="X2008" s="59">
        <v>480</v>
      </c>
    </row>
    <row r="2009" spans="20:24" x14ac:dyDescent="0.35">
      <c r="T2009" s="58" t="s">
        <v>207</v>
      </c>
      <c r="U2009" s="59">
        <v>0</v>
      </c>
      <c r="V2009" s="59">
        <v>645</v>
      </c>
      <c r="W2009" s="60">
        <v>0</v>
      </c>
      <c r="X2009" s="59">
        <v>510</v>
      </c>
    </row>
    <row r="2010" spans="20:24" x14ac:dyDescent="0.35">
      <c r="T2010" s="58" t="s">
        <v>163</v>
      </c>
      <c r="U2010" s="59">
        <v>0</v>
      </c>
      <c r="V2010" s="59">
        <v>51968</v>
      </c>
      <c r="W2010" s="60">
        <v>0</v>
      </c>
      <c r="X2010" s="59">
        <v>41055</v>
      </c>
    </row>
    <row r="2011" spans="20:24" x14ac:dyDescent="0.35">
      <c r="T2011" s="58" t="s">
        <v>164</v>
      </c>
      <c r="U2011" s="59">
        <v>962</v>
      </c>
      <c r="V2011" s="59">
        <v>1997</v>
      </c>
      <c r="W2011" s="60">
        <v>0</v>
      </c>
      <c r="X2011" s="59">
        <v>0</v>
      </c>
    </row>
    <row r="2012" spans="20:24" x14ac:dyDescent="0.35">
      <c r="T2012" s="58" t="s">
        <v>165</v>
      </c>
      <c r="U2012" s="59">
        <v>0</v>
      </c>
      <c r="V2012" s="59">
        <v>64963</v>
      </c>
      <c r="W2012" s="60">
        <v>0</v>
      </c>
      <c r="X2012" s="59">
        <v>51321</v>
      </c>
    </row>
    <row r="2013" spans="20:24" x14ac:dyDescent="0.35">
      <c r="T2013" s="52" t="s">
        <v>87</v>
      </c>
      <c r="U2013" s="53">
        <v>2353</v>
      </c>
      <c r="V2013" s="53">
        <v>95555</v>
      </c>
      <c r="W2013" s="54">
        <v>44</v>
      </c>
      <c r="X2013" s="53">
        <v>17183</v>
      </c>
    </row>
    <row r="2014" spans="20:24" x14ac:dyDescent="0.35">
      <c r="T2014" s="55" t="s">
        <v>75</v>
      </c>
      <c r="U2014" s="56">
        <v>2353</v>
      </c>
      <c r="V2014" s="56">
        <v>95555</v>
      </c>
      <c r="W2014" s="57">
        <v>44</v>
      </c>
      <c r="X2014" s="56">
        <v>17183</v>
      </c>
    </row>
    <row r="2015" spans="20:24" x14ac:dyDescent="0.35">
      <c r="T2015" s="58" t="s">
        <v>166</v>
      </c>
      <c r="U2015" s="59">
        <v>0</v>
      </c>
      <c r="V2015" s="59">
        <v>17501</v>
      </c>
      <c r="W2015" s="60">
        <v>0</v>
      </c>
      <c r="X2015" s="59">
        <v>13826</v>
      </c>
    </row>
    <row r="2016" spans="20:24" x14ac:dyDescent="0.35">
      <c r="T2016" s="58" t="s">
        <v>167</v>
      </c>
      <c r="U2016" s="59">
        <v>2123</v>
      </c>
      <c r="V2016" s="59">
        <v>76474</v>
      </c>
      <c r="W2016" s="60">
        <v>44</v>
      </c>
      <c r="X2016" s="59">
        <v>3186</v>
      </c>
    </row>
    <row r="2017" spans="20:24" x14ac:dyDescent="0.35">
      <c r="T2017" s="58" t="s">
        <v>238</v>
      </c>
      <c r="U2017" s="59">
        <v>0</v>
      </c>
      <c r="V2017" s="59">
        <v>217</v>
      </c>
      <c r="W2017" s="60">
        <v>0</v>
      </c>
      <c r="X2017" s="59">
        <v>171</v>
      </c>
    </row>
    <row r="2018" spans="20:24" x14ac:dyDescent="0.35">
      <c r="T2018" s="58" t="s">
        <v>168</v>
      </c>
      <c r="U2018" s="59">
        <v>230</v>
      </c>
      <c r="V2018" s="59">
        <v>1363</v>
      </c>
      <c r="W2018" s="60">
        <v>0</v>
      </c>
      <c r="X2018" s="59">
        <v>0</v>
      </c>
    </row>
    <row r="2019" spans="20:24" x14ac:dyDescent="0.35">
      <c r="T2019" s="52" t="s">
        <v>90</v>
      </c>
      <c r="U2019" s="53">
        <v>2138</v>
      </c>
      <c r="V2019" s="53">
        <v>73416</v>
      </c>
      <c r="W2019" s="54">
        <v>0</v>
      </c>
      <c r="X2019" s="53">
        <v>48677</v>
      </c>
    </row>
    <row r="2020" spans="20:24" x14ac:dyDescent="0.35">
      <c r="T2020" s="55" t="s">
        <v>75</v>
      </c>
      <c r="U2020" s="56">
        <v>2138</v>
      </c>
      <c r="V2020" s="56">
        <v>73416</v>
      </c>
      <c r="W2020" s="57">
        <v>0</v>
      </c>
      <c r="X2020" s="56">
        <v>48677</v>
      </c>
    </row>
    <row r="2021" spans="20:24" x14ac:dyDescent="0.35">
      <c r="T2021" s="58" t="s">
        <v>169</v>
      </c>
      <c r="U2021" s="59">
        <v>0</v>
      </c>
      <c r="V2021" s="59">
        <v>32043</v>
      </c>
      <c r="W2021" s="60">
        <v>0</v>
      </c>
      <c r="X2021" s="59">
        <v>25314</v>
      </c>
    </row>
    <row r="2022" spans="20:24" x14ac:dyDescent="0.35">
      <c r="T2022" s="58" t="s">
        <v>170</v>
      </c>
      <c r="U2022" s="59">
        <v>67</v>
      </c>
      <c r="V2022" s="59">
        <v>2542</v>
      </c>
      <c r="W2022" s="60">
        <v>0</v>
      </c>
      <c r="X2022" s="59">
        <v>0</v>
      </c>
    </row>
    <row r="2023" spans="20:24" x14ac:dyDescent="0.35">
      <c r="T2023" s="58" t="s">
        <v>171</v>
      </c>
      <c r="U2023" s="59">
        <v>0</v>
      </c>
      <c r="V2023" s="59">
        <v>6441</v>
      </c>
      <c r="W2023" s="60">
        <v>0</v>
      </c>
      <c r="X2023" s="59">
        <v>5088</v>
      </c>
    </row>
    <row r="2024" spans="20:24" x14ac:dyDescent="0.35">
      <c r="T2024" s="58" t="s">
        <v>173</v>
      </c>
      <c r="U2024" s="59">
        <v>0</v>
      </c>
      <c r="V2024" s="59">
        <v>23133</v>
      </c>
      <c r="W2024" s="60">
        <v>0</v>
      </c>
      <c r="X2024" s="59">
        <v>18275</v>
      </c>
    </row>
    <row r="2025" spans="20:24" x14ac:dyDescent="0.35">
      <c r="T2025" s="58" t="s">
        <v>174</v>
      </c>
      <c r="U2025" s="59">
        <v>2071</v>
      </c>
      <c r="V2025" s="59">
        <v>9257</v>
      </c>
      <c r="W2025" s="60">
        <v>0</v>
      </c>
      <c r="X2025" s="59">
        <v>0</v>
      </c>
    </row>
    <row r="2026" spans="20:24" x14ac:dyDescent="0.35">
      <c r="T2026" s="52" t="s">
        <v>91</v>
      </c>
      <c r="U2026" s="53">
        <v>229</v>
      </c>
      <c r="V2026" s="53">
        <v>17401</v>
      </c>
      <c r="W2026" s="54">
        <v>0</v>
      </c>
      <c r="X2026" s="53">
        <v>11045</v>
      </c>
    </row>
    <row r="2027" spans="20:24" x14ac:dyDescent="0.35">
      <c r="T2027" s="55" t="s">
        <v>75</v>
      </c>
      <c r="U2027" s="56">
        <v>229</v>
      </c>
      <c r="V2027" s="56">
        <v>17401</v>
      </c>
      <c r="W2027" s="57">
        <v>0</v>
      </c>
      <c r="X2027" s="56">
        <v>11045</v>
      </c>
    </row>
    <row r="2028" spans="20:24" x14ac:dyDescent="0.35">
      <c r="T2028" s="58" t="s">
        <v>176</v>
      </c>
      <c r="U2028" s="59">
        <v>0</v>
      </c>
      <c r="V2028" s="59">
        <v>3709</v>
      </c>
      <c r="W2028" s="60">
        <v>0</v>
      </c>
      <c r="X2028" s="59">
        <v>2930</v>
      </c>
    </row>
    <row r="2029" spans="20:24" x14ac:dyDescent="0.35">
      <c r="T2029" s="58" t="s">
        <v>177</v>
      </c>
      <c r="U2029" s="59">
        <v>0</v>
      </c>
      <c r="V2029" s="59">
        <v>10272</v>
      </c>
      <c r="W2029" s="60">
        <v>0</v>
      </c>
      <c r="X2029" s="59">
        <v>8115</v>
      </c>
    </row>
    <row r="2030" spans="20:24" x14ac:dyDescent="0.35">
      <c r="T2030" s="58" t="s">
        <v>178</v>
      </c>
      <c r="U2030" s="59">
        <v>229</v>
      </c>
      <c r="V2030" s="59">
        <v>3420</v>
      </c>
      <c r="W2030" s="60">
        <v>0</v>
      </c>
      <c r="X2030" s="59">
        <v>0</v>
      </c>
    </row>
    <row r="2031" spans="20:24" x14ac:dyDescent="0.35">
      <c r="T2031" s="52" t="s">
        <v>93</v>
      </c>
      <c r="U2031" s="53">
        <v>14892</v>
      </c>
      <c r="V2031" s="53">
        <v>233990</v>
      </c>
      <c r="W2031" s="54">
        <v>0</v>
      </c>
      <c r="X2031" s="53">
        <v>122476</v>
      </c>
    </row>
    <row r="2032" spans="20:24" x14ac:dyDescent="0.35">
      <c r="T2032" s="55" t="s">
        <v>75</v>
      </c>
      <c r="U2032" s="56">
        <v>14892</v>
      </c>
      <c r="V2032" s="56">
        <v>233990</v>
      </c>
      <c r="W2032" s="57">
        <v>0</v>
      </c>
      <c r="X2032" s="56">
        <v>122476</v>
      </c>
    </row>
    <row r="2033" spans="20:24" x14ac:dyDescent="0.35">
      <c r="T2033" s="58" t="s">
        <v>179</v>
      </c>
      <c r="U2033" s="59">
        <v>0</v>
      </c>
      <c r="V2033" s="59">
        <v>155033</v>
      </c>
      <c r="W2033" s="60">
        <v>0</v>
      </c>
      <c r="X2033" s="59">
        <v>122476</v>
      </c>
    </row>
    <row r="2034" spans="20:24" x14ac:dyDescent="0.35">
      <c r="T2034" s="58" t="s">
        <v>180</v>
      </c>
      <c r="U2034" s="59">
        <v>14892</v>
      </c>
      <c r="V2034" s="59">
        <v>78957</v>
      </c>
      <c r="W2034" s="60">
        <v>0</v>
      </c>
      <c r="X2034" s="59">
        <v>0</v>
      </c>
    </row>
    <row r="2035" spans="20:24" x14ac:dyDescent="0.35">
      <c r="T2035" s="44" t="s">
        <v>139</v>
      </c>
      <c r="U2035" s="50">
        <v>23246</v>
      </c>
      <c r="V2035" s="50">
        <v>301323</v>
      </c>
      <c r="W2035" s="51">
        <v>474</v>
      </c>
      <c r="X2035" s="50">
        <v>37958</v>
      </c>
    </row>
    <row r="2036" spans="20:24" x14ac:dyDescent="0.35">
      <c r="T2036" s="52" t="s">
        <v>97</v>
      </c>
      <c r="U2036" s="53">
        <v>7919</v>
      </c>
      <c r="V2036" s="53">
        <v>245641</v>
      </c>
      <c r="W2036" s="54">
        <v>474</v>
      </c>
      <c r="X2036" s="53">
        <v>37958</v>
      </c>
    </row>
    <row r="2037" spans="20:24" x14ac:dyDescent="0.35">
      <c r="T2037" s="55" t="s">
        <v>118</v>
      </c>
      <c r="U2037" s="56">
        <v>969</v>
      </c>
      <c r="V2037" s="56">
        <v>1419</v>
      </c>
      <c r="W2037" s="57">
        <v>0</v>
      </c>
      <c r="X2037" s="56">
        <v>0</v>
      </c>
    </row>
    <row r="2038" spans="20:24" x14ac:dyDescent="0.35">
      <c r="T2038" s="58" t="s">
        <v>182</v>
      </c>
      <c r="U2038" s="59">
        <v>741</v>
      </c>
      <c r="V2038" s="59">
        <v>1191</v>
      </c>
      <c r="W2038" s="60">
        <v>0</v>
      </c>
      <c r="X2038" s="59">
        <v>0</v>
      </c>
    </row>
    <row r="2039" spans="20:24" x14ac:dyDescent="0.35">
      <c r="T2039" s="58" t="s">
        <v>183</v>
      </c>
      <c r="U2039" s="59">
        <v>228</v>
      </c>
      <c r="V2039" s="59">
        <v>228</v>
      </c>
      <c r="W2039" s="60">
        <v>0</v>
      </c>
      <c r="X2039" s="59">
        <v>0</v>
      </c>
    </row>
    <row r="2040" spans="20:24" x14ac:dyDescent="0.35">
      <c r="T2040" s="55" t="s">
        <v>120</v>
      </c>
      <c r="U2040" s="56">
        <v>6950</v>
      </c>
      <c r="V2040" s="56">
        <v>244222</v>
      </c>
      <c r="W2040" s="57">
        <v>474</v>
      </c>
      <c r="X2040" s="56">
        <v>37958</v>
      </c>
    </row>
    <row r="2041" spans="20:24" x14ac:dyDescent="0.35">
      <c r="T2041" s="58" t="s">
        <v>184</v>
      </c>
      <c r="U2041" s="59">
        <v>1792</v>
      </c>
      <c r="V2041" s="59">
        <v>74991</v>
      </c>
      <c r="W2041" s="60">
        <v>190</v>
      </c>
      <c r="X2041" s="59">
        <v>14779</v>
      </c>
    </row>
    <row r="2042" spans="20:24" x14ac:dyDescent="0.35">
      <c r="T2042" s="58" t="s">
        <v>185</v>
      </c>
      <c r="U2042" s="59">
        <v>3168</v>
      </c>
      <c r="V2042" s="59">
        <v>88639</v>
      </c>
      <c r="W2042" s="60">
        <v>0</v>
      </c>
      <c r="X2042" s="59">
        <v>0</v>
      </c>
    </row>
    <row r="2043" spans="20:24" x14ac:dyDescent="0.35">
      <c r="T2043" s="58" t="s">
        <v>210</v>
      </c>
      <c r="U2043" s="59">
        <v>525</v>
      </c>
      <c r="V2043" s="59">
        <v>20719</v>
      </c>
      <c r="W2043" s="60">
        <v>42</v>
      </c>
      <c r="X2043" s="59">
        <v>3128</v>
      </c>
    </row>
    <row r="2044" spans="20:24" x14ac:dyDescent="0.35">
      <c r="T2044" s="58" t="s">
        <v>186</v>
      </c>
      <c r="U2044" s="59">
        <v>1465</v>
      </c>
      <c r="V2044" s="59">
        <v>59873</v>
      </c>
      <c r="W2044" s="60">
        <v>242</v>
      </c>
      <c r="X2044" s="59">
        <v>20051</v>
      </c>
    </row>
    <row r="2045" spans="20:24" x14ac:dyDescent="0.35">
      <c r="T2045" s="52" t="s">
        <v>99</v>
      </c>
      <c r="U2045" s="53">
        <v>4561</v>
      </c>
      <c r="V2045" s="53">
        <v>26292</v>
      </c>
      <c r="W2045" s="54">
        <v>0</v>
      </c>
      <c r="X2045" s="53">
        <v>0</v>
      </c>
    </row>
    <row r="2046" spans="20:24" x14ac:dyDescent="0.35">
      <c r="T2046" s="55" t="s">
        <v>75</v>
      </c>
      <c r="U2046" s="56">
        <v>4561</v>
      </c>
      <c r="V2046" s="56">
        <v>26292</v>
      </c>
      <c r="W2046" s="57">
        <v>0</v>
      </c>
      <c r="X2046" s="56">
        <v>0</v>
      </c>
    </row>
    <row r="2047" spans="20:24" x14ac:dyDescent="0.35">
      <c r="T2047" s="58" t="s">
        <v>187</v>
      </c>
      <c r="U2047" s="59">
        <v>4561</v>
      </c>
      <c r="V2047" s="59">
        <v>26292</v>
      </c>
      <c r="W2047" s="60">
        <v>0</v>
      </c>
      <c r="X2047" s="59">
        <v>0</v>
      </c>
    </row>
    <row r="2048" spans="20:24" x14ac:dyDescent="0.35">
      <c r="T2048" s="52" t="s">
        <v>101</v>
      </c>
      <c r="U2048" s="53">
        <v>10766</v>
      </c>
      <c r="V2048" s="53">
        <v>29390</v>
      </c>
      <c r="W2048" s="54">
        <v>0</v>
      </c>
      <c r="X2048" s="53">
        <v>0</v>
      </c>
    </row>
    <row r="2049" spans="20:24" x14ac:dyDescent="0.35">
      <c r="T2049" s="55" t="s">
        <v>121</v>
      </c>
      <c r="U2049" s="56">
        <v>9570</v>
      </c>
      <c r="V2049" s="56">
        <v>28020</v>
      </c>
      <c r="W2049" s="57">
        <v>0</v>
      </c>
      <c r="X2049" s="56">
        <v>0</v>
      </c>
    </row>
    <row r="2050" spans="20:24" x14ac:dyDescent="0.35">
      <c r="T2050" s="58" t="s">
        <v>188</v>
      </c>
      <c r="U2050" s="59">
        <v>6030</v>
      </c>
      <c r="V2050" s="59">
        <v>24500</v>
      </c>
      <c r="W2050" s="60">
        <v>0</v>
      </c>
      <c r="X2050" s="59">
        <v>0</v>
      </c>
    </row>
    <row r="2051" spans="20:24" x14ac:dyDescent="0.35">
      <c r="T2051" s="58" t="s">
        <v>189</v>
      </c>
      <c r="U2051" s="59">
        <v>3540</v>
      </c>
      <c r="V2051" s="59">
        <v>3520</v>
      </c>
      <c r="W2051" s="60">
        <v>0</v>
      </c>
      <c r="X2051" s="59">
        <v>0</v>
      </c>
    </row>
    <row r="2052" spans="20:24" x14ac:dyDescent="0.35">
      <c r="T2052" s="55" t="s">
        <v>127</v>
      </c>
      <c r="U2052" s="56">
        <v>1196</v>
      </c>
      <c r="V2052" s="56">
        <v>1370</v>
      </c>
      <c r="W2052" s="57">
        <v>0</v>
      </c>
      <c r="X2052" s="56">
        <v>0</v>
      </c>
    </row>
    <row r="2053" spans="20:24" x14ac:dyDescent="0.35">
      <c r="T2053" s="58" t="s">
        <v>241</v>
      </c>
      <c r="U2053" s="59">
        <v>1196</v>
      </c>
      <c r="V2053" s="59">
        <v>1370</v>
      </c>
      <c r="W2053" s="60">
        <v>0</v>
      </c>
      <c r="X2053" s="59">
        <v>0</v>
      </c>
    </row>
    <row r="2054" spans="20:24" x14ac:dyDescent="0.35">
      <c r="T2054" s="44" t="s">
        <v>140</v>
      </c>
      <c r="U2054" s="50">
        <v>54163</v>
      </c>
      <c r="V2054" s="50">
        <v>489619</v>
      </c>
      <c r="W2054" s="51">
        <v>3279</v>
      </c>
      <c r="X2054" s="50">
        <v>147849</v>
      </c>
    </row>
    <row r="2055" spans="20:24" x14ac:dyDescent="0.35">
      <c r="T2055" s="52" t="s">
        <v>104</v>
      </c>
      <c r="U2055" s="53">
        <v>30567</v>
      </c>
      <c r="V2055" s="53">
        <v>271025</v>
      </c>
      <c r="W2055" s="54">
        <v>3093</v>
      </c>
      <c r="X2055" s="53">
        <v>133741</v>
      </c>
    </row>
    <row r="2056" spans="20:24" x14ac:dyDescent="0.35">
      <c r="T2056" s="55" t="s">
        <v>75</v>
      </c>
      <c r="U2056" s="56">
        <v>30567</v>
      </c>
      <c r="V2056" s="56">
        <v>271025</v>
      </c>
      <c r="W2056" s="57">
        <v>3093</v>
      </c>
      <c r="X2056" s="56">
        <v>133741</v>
      </c>
    </row>
    <row r="2057" spans="20:24" x14ac:dyDescent="0.35">
      <c r="T2057" s="58" t="s">
        <v>219</v>
      </c>
      <c r="U2057" s="59">
        <v>8551</v>
      </c>
      <c r="V2057" s="59">
        <v>243364</v>
      </c>
      <c r="W2057" s="60">
        <v>3093</v>
      </c>
      <c r="X2057" s="59">
        <v>132734</v>
      </c>
    </row>
    <row r="2058" spans="20:24" x14ac:dyDescent="0.35">
      <c r="T2058" s="58" t="s">
        <v>251</v>
      </c>
      <c r="U2058" s="59">
        <v>16360</v>
      </c>
      <c r="V2058" s="59">
        <v>16536</v>
      </c>
      <c r="W2058" s="60">
        <v>0</v>
      </c>
      <c r="X2058" s="59">
        <v>0</v>
      </c>
    </row>
    <row r="2059" spans="20:24" x14ac:dyDescent="0.35">
      <c r="T2059" s="58" t="s">
        <v>220</v>
      </c>
      <c r="U2059" s="59">
        <v>3378</v>
      </c>
      <c r="V2059" s="59">
        <v>7572</v>
      </c>
      <c r="W2059" s="60">
        <v>0</v>
      </c>
      <c r="X2059" s="59">
        <v>0</v>
      </c>
    </row>
    <row r="2060" spans="20:24" x14ac:dyDescent="0.35">
      <c r="T2060" s="58" t="s">
        <v>258</v>
      </c>
      <c r="U2060" s="59">
        <v>2278</v>
      </c>
      <c r="V2060" s="59">
        <v>2278</v>
      </c>
      <c r="W2060" s="60">
        <v>0</v>
      </c>
      <c r="X2060" s="59">
        <v>0</v>
      </c>
    </row>
    <row r="2061" spans="20:24" x14ac:dyDescent="0.35">
      <c r="T2061" s="58" t="s">
        <v>247</v>
      </c>
      <c r="U2061" s="59">
        <v>0</v>
      </c>
      <c r="V2061" s="59">
        <v>1275</v>
      </c>
      <c r="W2061" s="60">
        <v>0</v>
      </c>
      <c r="X2061" s="59">
        <v>1007</v>
      </c>
    </row>
    <row r="2062" spans="20:24" x14ac:dyDescent="0.35">
      <c r="T2062" s="52" t="s">
        <v>106</v>
      </c>
      <c r="U2062" s="53">
        <v>9307</v>
      </c>
      <c r="V2062" s="53">
        <v>24206</v>
      </c>
      <c r="W2062" s="54">
        <v>0</v>
      </c>
      <c r="X2062" s="53">
        <v>1643</v>
      </c>
    </row>
    <row r="2063" spans="20:24" x14ac:dyDescent="0.35">
      <c r="T2063" s="55" t="s">
        <v>122</v>
      </c>
      <c r="U2063" s="56">
        <v>9307</v>
      </c>
      <c r="V2063" s="56">
        <v>24206</v>
      </c>
      <c r="W2063" s="57">
        <v>0</v>
      </c>
      <c r="X2063" s="56">
        <v>1643</v>
      </c>
    </row>
    <row r="2064" spans="20:24" x14ac:dyDescent="0.35">
      <c r="T2064" s="58" t="s">
        <v>252</v>
      </c>
      <c r="U2064" s="59">
        <v>1183</v>
      </c>
      <c r="V2064" s="59">
        <v>10247</v>
      </c>
      <c r="W2064" s="60">
        <v>0</v>
      </c>
      <c r="X2064" s="59">
        <v>0</v>
      </c>
    </row>
    <row r="2065" spans="20:24" x14ac:dyDescent="0.35">
      <c r="T2065" s="58" t="s">
        <v>253</v>
      </c>
      <c r="U2065" s="59">
        <v>625</v>
      </c>
      <c r="V2065" s="59">
        <v>625</v>
      </c>
      <c r="W2065" s="60">
        <v>0</v>
      </c>
      <c r="X2065" s="59">
        <v>0</v>
      </c>
    </row>
    <row r="2066" spans="20:24" x14ac:dyDescent="0.35">
      <c r="T2066" s="58" t="s">
        <v>254</v>
      </c>
      <c r="U2066" s="59">
        <v>2973</v>
      </c>
      <c r="V2066" s="59">
        <v>6185</v>
      </c>
      <c r="W2066" s="60">
        <v>0</v>
      </c>
      <c r="X2066" s="59">
        <v>0</v>
      </c>
    </row>
    <row r="2067" spans="20:24" x14ac:dyDescent="0.35">
      <c r="T2067" s="58" t="s">
        <v>255</v>
      </c>
      <c r="U2067" s="59">
        <v>0</v>
      </c>
      <c r="V2067" s="59">
        <v>2623</v>
      </c>
      <c r="W2067" s="60">
        <v>0</v>
      </c>
      <c r="X2067" s="59">
        <v>1643</v>
      </c>
    </row>
    <row r="2068" spans="20:24" x14ac:dyDescent="0.35">
      <c r="T2068" s="58" t="s">
        <v>256</v>
      </c>
      <c r="U2068" s="59">
        <v>4526</v>
      </c>
      <c r="V2068" s="59">
        <v>4526</v>
      </c>
      <c r="W2068" s="60">
        <v>0</v>
      </c>
      <c r="X2068" s="59">
        <v>0</v>
      </c>
    </row>
    <row r="2069" spans="20:24" x14ac:dyDescent="0.35">
      <c r="T2069" s="52" t="s">
        <v>108</v>
      </c>
      <c r="U2069" s="53">
        <v>14289</v>
      </c>
      <c r="V2069" s="53">
        <v>194388</v>
      </c>
      <c r="W2069" s="54">
        <v>186</v>
      </c>
      <c r="X2069" s="53">
        <v>12465</v>
      </c>
    </row>
    <row r="2070" spans="20:24" x14ac:dyDescent="0.35">
      <c r="T2070" s="55" t="s">
        <v>75</v>
      </c>
      <c r="U2070" s="56">
        <v>14289</v>
      </c>
      <c r="V2070" s="56">
        <v>194388</v>
      </c>
      <c r="W2070" s="57">
        <v>186</v>
      </c>
      <c r="X2070" s="56">
        <v>12465</v>
      </c>
    </row>
    <row r="2071" spans="20:24" x14ac:dyDescent="0.35">
      <c r="T2071" s="58" t="s">
        <v>191</v>
      </c>
      <c r="U2071" s="59">
        <v>4009</v>
      </c>
      <c r="V2071" s="59">
        <v>183422</v>
      </c>
      <c r="W2071" s="60">
        <v>186</v>
      </c>
      <c r="X2071" s="59">
        <v>12465</v>
      </c>
    </row>
    <row r="2072" spans="20:24" x14ac:dyDescent="0.35">
      <c r="T2072" s="58" t="s">
        <v>192</v>
      </c>
      <c r="U2072" s="59">
        <v>9984</v>
      </c>
      <c r="V2072" s="59">
        <v>10115</v>
      </c>
      <c r="W2072" s="60">
        <v>0</v>
      </c>
      <c r="X2072" s="59">
        <v>0</v>
      </c>
    </row>
    <row r="2073" spans="20:24" x14ac:dyDescent="0.35">
      <c r="T2073" s="58" t="s">
        <v>193</v>
      </c>
      <c r="U2073" s="59">
        <v>296</v>
      </c>
      <c r="V2073" s="59">
        <v>851</v>
      </c>
      <c r="W2073" s="60">
        <v>0</v>
      </c>
      <c r="X2073" s="59">
        <v>0</v>
      </c>
    </row>
    <row r="2074" spans="20:24" x14ac:dyDescent="0.35">
      <c r="T2074" s="42" t="s">
        <v>49</v>
      </c>
      <c r="U2074" s="48">
        <v>2285</v>
      </c>
      <c r="V2074" s="48">
        <v>923253</v>
      </c>
      <c r="W2074" s="49">
        <v>1371</v>
      </c>
      <c r="X2074" s="48">
        <v>261605</v>
      </c>
    </row>
    <row r="2075" spans="20:24" x14ac:dyDescent="0.35">
      <c r="T2075" s="44" t="s">
        <v>136</v>
      </c>
      <c r="U2075" s="50">
        <v>1609</v>
      </c>
      <c r="V2075" s="50">
        <v>918466</v>
      </c>
      <c r="W2075" s="51">
        <v>705</v>
      </c>
      <c r="X2075" s="50">
        <v>256818</v>
      </c>
    </row>
    <row r="2076" spans="20:24" x14ac:dyDescent="0.35">
      <c r="T2076" s="52" t="s">
        <v>70</v>
      </c>
      <c r="U2076" s="53">
        <v>276</v>
      </c>
      <c r="V2076" s="53">
        <v>165822</v>
      </c>
      <c r="W2076" s="54">
        <v>0</v>
      </c>
      <c r="X2076" s="53">
        <v>0</v>
      </c>
    </row>
    <row r="2077" spans="20:24" x14ac:dyDescent="0.35">
      <c r="T2077" s="55" t="s">
        <v>75</v>
      </c>
      <c r="U2077" s="56">
        <v>276</v>
      </c>
      <c r="V2077" s="56">
        <v>165822</v>
      </c>
      <c r="W2077" s="57">
        <v>0</v>
      </c>
      <c r="X2077" s="56">
        <v>0</v>
      </c>
    </row>
    <row r="2078" spans="20:24" x14ac:dyDescent="0.35">
      <c r="T2078" s="58" t="s">
        <v>142</v>
      </c>
      <c r="U2078" s="59">
        <v>276</v>
      </c>
      <c r="V2078" s="59">
        <v>165822</v>
      </c>
      <c r="W2078" s="60">
        <v>0</v>
      </c>
      <c r="X2078" s="59">
        <v>0</v>
      </c>
    </row>
    <row r="2079" spans="20:24" x14ac:dyDescent="0.35">
      <c r="T2079" s="52" t="s">
        <v>71</v>
      </c>
      <c r="U2079" s="53">
        <v>628</v>
      </c>
      <c r="V2079" s="53">
        <v>495826</v>
      </c>
      <c r="W2079" s="54">
        <v>0</v>
      </c>
      <c r="X2079" s="53">
        <v>0</v>
      </c>
    </row>
    <row r="2080" spans="20:24" x14ac:dyDescent="0.35">
      <c r="T2080" s="55" t="s">
        <v>75</v>
      </c>
      <c r="U2080" s="56">
        <v>628</v>
      </c>
      <c r="V2080" s="56">
        <v>495826</v>
      </c>
      <c r="W2080" s="57">
        <v>0</v>
      </c>
      <c r="X2080" s="56">
        <v>0</v>
      </c>
    </row>
    <row r="2081" spans="20:24" x14ac:dyDescent="0.35">
      <c r="T2081" s="58" t="s">
        <v>143</v>
      </c>
      <c r="U2081" s="59">
        <v>424</v>
      </c>
      <c r="V2081" s="59">
        <v>305704</v>
      </c>
      <c r="W2081" s="60">
        <v>0</v>
      </c>
      <c r="X2081" s="59">
        <v>0</v>
      </c>
    </row>
    <row r="2082" spans="20:24" x14ac:dyDescent="0.35">
      <c r="T2082" s="58" t="s">
        <v>195</v>
      </c>
      <c r="U2082" s="64">
        <v>204</v>
      </c>
      <c r="V2082" s="64">
        <v>190122</v>
      </c>
      <c r="W2082" s="65">
        <v>0</v>
      </c>
      <c r="X2082" s="64">
        <v>0</v>
      </c>
    </row>
    <row r="2083" spans="20:24" x14ac:dyDescent="0.35">
      <c r="T2083" s="52" t="s">
        <v>76</v>
      </c>
      <c r="U2083" s="53">
        <v>121</v>
      </c>
      <c r="V2083" s="53">
        <v>46092</v>
      </c>
      <c r="W2083" s="54">
        <v>121</v>
      </c>
      <c r="X2083" s="53">
        <v>46092</v>
      </c>
    </row>
    <row r="2084" spans="20:24" x14ac:dyDescent="0.35">
      <c r="T2084" s="55" t="s">
        <v>75</v>
      </c>
      <c r="U2084" s="56">
        <v>121</v>
      </c>
      <c r="V2084" s="56">
        <v>46092</v>
      </c>
      <c r="W2084" s="57">
        <v>121</v>
      </c>
      <c r="X2084" s="56">
        <v>46092</v>
      </c>
    </row>
    <row r="2085" spans="20:24" x14ac:dyDescent="0.35">
      <c r="T2085" s="58" t="s">
        <v>144</v>
      </c>
      <c r="U2085" s="59">
        <v>89</v>
      </c>
      <c r="V2085" s="59">
        <v>39650</v>
      </c>
      <c r="W2085" s="60">
        <v>89</v>
      </c>
      <c r="X2085" s="59">
        <v>39650</v>
      </c>
    </row>
    <row r="2086" spans="20:24" x14ac:dyDescent="0.35">
      <c r="T2086" s="58" t="s">
        <v>145</v>
      </c>
      <c r="U2086" s="59">
        <v>32</v>
      </c>
      <c r="V2086" s="59">
        <v>6442</v>
      </c>
      <c r="W2086" s="60">
        <v>32</v>
      </c>
      <c r="X2086" s="59">
        <v>6442</v>
      </c>
    </row>
    <row r="2087" spans="20:24" x14ac:dyDescent="0.35">
      <c r="T2087" s="52" t="s">
        <v>78</v>
      </c>
      <c r="U2087" s="53">
        <v>584</v>
      </c>
      <c r="V2087" s="53">
        <v>210726</v>
      </c>
      <c r="W2087" s="54">
        <v>584</v>
      </c>
      <c r="X2087" s="53">
        <v>210726</v>
      </c>
    </row>
    <row r="2088" spans="20:24" x14ac:dyDescent="0.35">
      <c r="T2088" s="55" t="s">
        <v>89</v>
      </c>
      <c r="U2088" s="56">
        <v>584</v>
      </c>
      <c r="V2088" s="56">
        <v>210726</v>
      </c>
      <c r="W2088" s="57">
        <v>584</v>
      </c>
      <c r="X2088" s="56">
        <v>210726</v>
      </c>
    </row>
    <row r="2089" spans="20:24" x14ac:dyDescent="0.35">
      <c r="T2089" s="58" t="s">
        <v>146</v>
      </c>
      <c r="U2089" s="59">
        <v>584</v>
      </c>
      <c r="V2089" s="59">
        <v>210726</v>
      </c>
      <c r="W2089" s="60">
        <v>584</v>
      </c>
      <c r="X2089" s="59">
        <v>210726</v>
      </c>
    </row>
    <row r="2090" spans="20:24" x14ac:dyDescent="0.35">
      <c r="T2090" s="44" t="s">
        <v>139</v>
      </c>
      <c r="U2090" s="50">
        <v>95</v>
      </c>
      <c r="V2090" s="50">
        <v>3680</v>
      </c>
      <c r="W2090" s="51">
        <v>95</v>
      </c>
      <c r="X2090" s="50">
        <v>3680</v>
      </c>
    </row>
    <row r="2091" spans="20:24" x14ac:dyDescent="0.35">
      <c r="T2091" s="52" t="s">
        <v>97</v>
      </c>
      <c r="U2091" s="53">
        <v>95</v>
      </c>
      <c r="V2091" s="53">
        <v>3680</v>
      </c>
      <c r="W2091" s="54">
        <v>95</v>
      </c>
      <c r="X2091" s="53">
        <v>3680</v>
      </c>
    </row>
    <row r="2092" spans="20:24" x14ac:dyDescent="0.35">
      <c r="T2092" s="55" t="s">
        <v>120</v>
      </c>
      <c r="U2092" s="56">
        <v>95</v>
      </c>
      <c r="V2092" s="56">
        <v>3680</v>
      </c>
      <c r="W2092" s="57">
        <v>95</v>
      </c>
      <c r="X2092" s="56">
        <v>3680</v>
      </c>
    </row>
    <row r="2093" spans="20:24" x14ac:dyDescent="0.35">
      <c r="T2093" s="58" t="s">
        <v>186</v>
      </c>
      <c r="U2093" s="59">
        <v>95</v>
      </c>
      <c r="V2093" s="59">
        <v>3680</v>
      </c>
      <c r="W2093" s="60">
        <v>95</v>
      </c>
      <c r="X2093" s="59">
        <v>3680</v>
      </c>
    </row>
    <row r="2094" spans="20:24" x14ac:dyDescent="0.35">
      <c r="T2094" s="44" t="s">
        <v>140</v>
      </c>
      <c r="U2094" s="50">
        <v>581</v>
      </c>
      <c r="V2094" s="50">
        <v>1107</v>
      </c>
      <c r="W2094" s="51">
        <v>571</v>
      </c>
      <c r="X2094" s="50">
        <v>1107</v>
      </c>
    </row>
    <row r="2095" spans="20:24" x14ac:dyDescent="0.35">
      <c r="T2095" s="52" t="s">
        <v>108</v>
      </c>
      <c r="U2095" s="53">
        <v>581</v>
      </c>
      <c r="V2095" s="53">
        <v>1107</v>
      </c>
      <c r="W2095" s="54">
        <v>571</v>
      </c>
      <c r="X2095" s="53">
        <v>1107</v>
      </c>
    </row>
    <row r="2096" spans="20:24" x14ac:dyDescent="0.35">
      <c r="T2096" s="55" t="s">
        <v>75</v>
      </c>
      <c r="U2096" s="56">
        <v>581</v>
      </c>
      <c r="V2096" s="56">
        <v>1107</v>
      </c>
      <c r="W2096" s="57">
        <v>571</v>
      </c>
      <c r="X2096" s="56">
        <v>1107</v>
      </c>
    </row>
    <row r="2097" spans="20:24" x14ac:dyDescent="0.35">
      <c r="T2097" s="58" t="s">
        <v>193</v>
      </c>
      <c r="U2097" s="59">
        <v>581</v>
      </c>
      <c r="V2097" s="59">
        <v>1107</v>
      </c>
      <c r="W2097" s="60">
        <v>571</v>
      </c>
      <c r="X2097" s="59">
        <v>1107</v>
      </c>
    </row>
    <row r="2098" spans="20:24" x14ac:dyDescent="0.35">
      <c r="T2098" s="42" t="s">
        <v>50</v>
      </c>
      <c r="U2098" s="48">
        <v>683068</v>
      </c>
      <c r="V2098" s="48">
        <v>8473727</v>
      </c>
      <c r="W2098" s="49">
        <v>402088</v>
      </c>
      <c r="X2098" s="48">
        <v>5085272</v>
      </c>
    </row>
    <row r="2099" spans="20:24" x14ac:dyDescent="0.35">
      <c r="T2099" s="44" t="s">
        <v>136</v>
      </c>
      <c r="U2099" s="50">
        <v>242520</v>
      </c>
      <c r="V2099" s="50">
        <v>1546329</v>
      </c>
      <c r="W2099" s="51">
        <v>146189</v>
      </c>
      <c r="X2099" s="50">
        <v>932127</v>
      </c>
    </row>
    <row r="2100" spans="20:24" x14ac:dyDescent="0.35">
      <c r="T2100" s="52" t="s">
        <v>78</v>
      </c>
      <c r="U2100" s="53">
        <v>23054</v>
      </c>
      <c r="V2100" s="53">
        <v>792765</v>
      </c>
      <c r="W2100" s="54">
        <v>13896</v>
      </c>
      <c r="X2100" s="53">
        <v>477877</v>
      </c>
    </row>
    <row r="2101" spans="20:24" x14ac:dyDescent="0.35">
      <c r="T2101" s="55" t="s">
        <v>89</v>
      </c>
      <c r="U2101" s="56">
        <v>17535</v>
      </c>
      <c r="V2101" s="56">
        <v>745304</v>
      </c>
      <c r="W2101" s="57">
        <v>10570</v>
      </c>
      <c r="X2101" s="56">
        <v>449269</v>
      </c>
    </row>
    <row r="2102" spans="20:24" x14ac:dyDescent="0.35">
      <c r="T2102" s="58" t="s">
        <v>146</v>
      </c>
      <c r="U2102" s="59">
        <v>9855</v>
      </c>
      <c r="V2102" s="59">
        <v>729438</v>
      </c>
      <c r="W2102" s="60">
        <v>5941</v>
      </c>
      <c r="X2102" s="59">
        <v>439705</v>
      </c>
    </row>
    <row r="2103" spans="20:24" x14ac:dyDescent="0.35">
      <c r="T2103" s="58" t="s">
        <v>242</v>
      </c>
      <c r="U2103" s="59">
        <v>6860</v>
      </c>
      <c r="V2103" s="59">
        <v>14472</v>
      </c>
      <c r="W2103" s="60">
        <v>4135</v>
      </c>
      <c r="X2103" s="59">
        <v>8724</v>
      </c>
    </row>
    <row r="2104" spans="20:24" x14ac:dyDescent="0.35">
      <c r="T2104" s="58" t="s">
        <v>266</v>
      </c>
      <c r="U2104" s="59">
        <v>820</v>
      </c>
      <c r="V2104" s="59">
        <v>1394</v>
      </c>
      <c r="W2104" s="60">
        <v>494</v>
      </c>
      <c r="X2104" s="59">
        <v>840</v>
      </c>
    </row>
    <row r="2105" spans="20:24" x14ac:dyDescent="0.35">
      <c r="T2105" s="55" t="s">
        <v>123</v>
      </c>
      <c r="U2105" s="56">
        <v>261</v>
      </c>
      <c r="V2105" s="56">
        <v>5366</v>
      </c>
      <c r="W2105" s="57">
        <v>157</v>
      </c>
      <c r="X2105" s="56">
        <v>3234</v>
      </c>
    </row>
    <row r="2106" spans="20:24" x14ac:dyDescent="0.35">
      <c r="T2106" s="58" t="s">
        <v>199</v>
      </c>
      <c r="U2106" s="59">
        <v>165</v>
      </c>
      <c r="V2106" s="59">
        <v>5198</v>
      </c>
      <c r="W2106" s="60">
        <v>99</v>
      </c>
      <c r="X2106" s="59">
        <v>3133</v>
      </c>
    </row>
    <row r="2107" spans="20:24" x14ac:dyDescent="0.35">
      <c r="T2107" s="58" t="s">
        <v>243</v>
      </c>
      <c r="U2107" s="59">
        <v>0</v>
      </c>
      <c r="V2107" s="59">
        <v>0</v>
      </c>
      <c r="W2107" s="60">
        <v>0</v>
      </c>
      <c r="X2107" s="59">
        <v>0</v>
      </c>
    </row>
    <row r="2108" spans="20:24" x14ac:dyDescent="0.35">
      <c r="T2108" s="58" t="s">
        <v>259</v>
      </c>
      <c r="U2108" s="59">
        <v>96</v>
      </c>
      <c r="V2108" s="59">
        <v>168</v>
      </c>
      <c r="W2108" s="60">
        <v>58</v>
      </c>
      <c r="X2108" s="59">
        <v>101</v>
      </c>
    </row>
    <row r="2109" spans="20:24" x14ac:dyDescent="0.35">
      <c r="T2109" s="55" t="s">
        <v>124</v>
      </c>
      <c r="U2109" s="56">
        <v>5258</v>
      </c>
      <c r="V2109" s="56">
        <v>42095</v>
      </c>
      <c r="W2109" s="57">
        <v>3169</v>
      </c>
      <c r="X2109" s="56">
        <v>25374</v>
      </c>
    </row>
    <row r="2110" spans="20:24" x14ac:dyDescent="0.35">
      <c r="T2110" s="58" t="s">
        <v>213</v>
      </c>
      <c r="U2110" s="59">
        <v>500</v>
      </c>
      <c r="V2110" s="59">
        <v>500</v>
      </c>
      <c r="W2110" s="60">
        <v>301</v>
      </c>
      <c r="X2110" s="59">
        <v>301</v>
      </c>
    </row>
    <row r="2111" spans="20:24" x14ac:dyDescent="0.35">
      <c r="T2111" s="58" t="s">
        <v>200</v>
      </c>
      <c r="U2111" s="59">
        <v>597</v>
      </c>
      <c r="V2111" s="59">
        <v>26888</v>
      </c>
      <c r="W2111" s="60">
        <v>360</v>
      </c>
      <c r="X2111" s="59">
        <v>16208</v>
      </c>
    </row>
    <row r="2112" spans="20:24" x14ac:dyDescent="0.35">
      <c r="T2112" s="58" t="s">
        <v>214</v>
      </c>
      <c r="U2112" s="59">
        <v>277</v>
      </c>
      <c r="V2112" s="59">
        <v>1202</v>
      </c>
      <c r="W2112" s="60">
        <v>167</v>
      </c>
      <c r="X2112" s="59">
        <v>725</v>
      </c>
    </row>
    <row r="2113" spans="20:24" x14ac:dyDescent="0.35">
      <c r="T2113" s="58" t="s">
        <v>215</v>
      </c>
      <c r="U2113" s="59">
        <v>1676</v>
      </c>
      <c r="V2113" s="59">
        <v>3058</v>
      </c>
      <c r="W2113" s="60">
        <v>1010</v>
      </c>
      <c r="X2113" s="59">
        <v>1843</v>
      </c>
    </row>
    <row r="2114" spans="20:24" x14ac:dyDescent="0.35">
      <c r="T2114" s="58" t="s">
        <v>261</v>
      </c>
      <c r="U2114" s="59">
        <v>2208</v>
      </c>
      <c r="V2114" s="59">
        <v>10447</v>
      </c>
      <c r="W2114" s="60">
        <v>1331</v>
      </c>
      <c r="X2114" s="59">
        <v>6297</v>
      </c>
    </row>
    <row r="2115" spans="20:24" x14ac:dyDescent="0.35">
      <c r="T2115" s="52" t="s">
        <v>80</v>
      </c>
      <c r="U2115" s="53">
        <v>12054</v>
      </c>
      <c r="V2115" s="53">
        <v>47368</v>
      </c>
      <c r="W2115" s="54">
        <v>7266</v>
      </c>
      <c r="X2115" s="53">
        <v>28554</v>
      </c>
    </row>
    <row r="2116" spans="20:24" x14ac:dyDescent="0.35">
      <c r="T2116" s="55" t="s">
        <v>75</v>
      </c>
      <c r="U2116" s="56">
        <v>12054</v>
      </c>
      <c r="V2116" s="56">
        <v>47368</v>
      </c>
      <c r="W2116" s="57">
        <v>7266</v>
      </c>
      <c r="X2116" s="56">
        <v>28554</v>
      </c>
    </row>
    <row r="2117" spans="20:24" x14ac:dyDescent="0.35">
      <c r="T2117" s="58" t="s">
        <v>201</v>
      </c>
      <c r="U2117" s="59">
        <v>4066</v>
      </c>
      <c r="V2117" s="59">
        <v>10154</v>
      </c>
      <c r="W2117" s="60">
        <v>2451</v>
      </c>
      <c r="X2117" s="59">
        <v>6121</v>
      </c>
    </row>
    <row r="2118" spans="20:24" x14ac:dyDescent="0.35">
      <c r="T2118" s="58" t="s">
        <v>218</v>
      </c>
      <c r="U2118" s="59">
        <v>7988</v>
      </c>
      <c r="V2118" s="59">
        <v>21629</v>
      </c>
      <c r="W2118" s="60">
        <v>4815</v>
      </c>
      <c r="X2118" s="59">
        <v>13038</v>
      </c>
    </row>
    <row r="2119" spans="20:24" x14ac:dyDescent="0.35">
      <c r="T2119" s="58" t="s">
        <v>265</v>
      </c>
      <c r="U2119" s="59">
        <v>0</v>
      </c>
      <c r="V2119" s="59">
        <v>15585</v>
      </c>
      <c r="W2119" s="60">
        <v>0</v>
      </c>
      <c r="X2119" s="59">
        <v>9395</v>
      </c>
    </row>
    <row r="2120" spans="20:24" x14ac:dyDescent="0.35">
      <c r="T2120" s="52" t="s">
        <v>141</v>
      </c>
      <c r="U2120" s="53">
        <v>207412</v>
      </c>
      <c r="V2120" s="53">
        <v>706196</v>
      </c>
      <c r="W2120" s="54">
        <v>125027</v>
      </c>
      <c r="X2120" s="53">
        <v>425696</v>
      </c>
    </row>
    <row r="2121" spans="20:24" x14ac:dyDescent="0.35">
      <c r="T2121" s="55" t="s">
        <v>125</v>
      </c>
      <c r="U2121" s="56">
        <v>3660</v>
      </c>
      <c r="V2121" s="56">
        <v>6538</v>
      </c>
      <c r="W2121" s="57">
        <v>2206</v>
      </c>
      <c r="X2121" s="56">
        <v>3941</v>
      </c>
    </row>
    <row r="2122" spans="20:24" x14ac:dyDescent="0.35">
      <c r="T2122" s="58" t="s">
        <v>244</v>
      </c>
      <c r="U2122" s="59">
        <v>0</v>
      </c>
      <c r="V2122" s="59">
        <v>0</v>
      </c>
      <c r="W2122" s="60">
        <v>0</v>
      </c>
      <c r="X2122" s="59">
        <v>0</v>
      </c>
    </row>
    <row r="2123" spans="20:24" x14ac:dyDescent="0.35">
      <c r="T2123" s="58" t="s">
        <v>245</v>
      </c>
      <c r="U2123" s="59">
        <v>0</v>
      </c>
      <c r="V2123" s="59">
        <v>0</v>
      </c>
      <c r="W2123" s="60">
        <v>0</v>
      </c>
      <c r="X2123" s="59">
        <v>0</v>
      </c>
    </row>
    <row r="2124" spans="20:24" x14ac:dyDescent="0.35">
      <c r="T2124" s="58" t="s">
        <v>202</v>
      </c>
      <c r="U2124" s="59">
        <v>0</v>
      </c>
      <c r="V2124" s="59">
        <v>0</v>
      </c>
      <c r="W2124" s="60">
        <v>0</v>
      </c>
      <c r="X2124" s="59">
        <v>0</v>
      </c>
    </row>
    <row r="2125" spans="20:24" x14ac:dyDescent="0.35">
      <c r="T2125" s="58" t="s">
        <v>221</v>
      </c>
      <c r="U2125" s="59">
        <v>2687</v>
      </c>
      <c r="V2125" s="59">
        <v>4911</v>
      </c>
      <c r="W2125" s="60">
        <v>1620</v>
      </c>
      <c r="X2125" s="59">
        <v>2960</v>
      </c>
    </row>
    <row r="2126" spans="20:24" x14ac:dyDescent="0.35">
      <c r="T2126" s="58" t="s">
        <v>222</v>
      </c>
      <c r="U2126" s="59">
        <v>297</v>
      </c>
      <c r="V2126" s="59">
        <v>761</v>
      </c>
      <c r="W2126" s="60">
        <v>179</v>
      </c>
      <c r="X2126" s="59">
        <v>459</v>
      </c>
    </row>
    <row r="2127" spans="20:24" x14ac:dyDescent="0.35">
      <c r="T2127" s="58" t="s">
        <v>223</v>
      </c>
      <c r="U2127" s="59">
        <v>676</v>
      </c>
      <c r="V2127" s="59">
        <v>836</v>
      </c>
      <c r="W2127" s="60">
        <v>407</v>
      </c>
      <c r="X2127" s="59">
        <v>504</v>
      </c>
    </row>
    <row r="2128" spans="20:24" x14ac:dyDescent="0.35">
      <c r="T2128" s="58" t="s">
        <v>224</v>
      </c>
      <c r="U2128" s="59">
        <v>0</v>
      </c>
      <c r="V2128" s="59">
        <v>30</v>
      </c>
      <c r="W2128" s="60">
        <v>0</v>
      </c>
      <c r="X2128" s="59">
        <v>18</v>
      </c>
    </row>
    <row r="2129" spans="20:24" x14ac:dyDescent="0.35">
      <c r="T2129" s="55" t="s">
        <v>129</v>
      </c>
      <c r="U2129" s="56">
        <v>87715</v>
      </c>
      <c r="V2129" s="56">
        <v>369386</v>
      </c>
      <c r="W2129" s="57">
        <v>52875</v>
      </c>
      <c r="X2129" s="56">
        <v>222666</v>
      </c>
    </row>
    <row r="2130" spans="20:24" x14ac:dyDescent="0.35">
      <c r="T2130" s="58" t="s">
        <v>267</v>
      </c>
      <c r="U2130" s="59">
        <v>0</v>
      </c>
      <c r="V2130" s="59">
        <v>62948</v>
      </c>
      <c r="W2130" s="60">
        <v>0</v>
      </c>
      <c r="X2130" s="59">
        <v>37945</v>
      </c>
    </row>
    <row r="2131" spans="20:24" x14ac:dyDescent="0.35">
      <c r="T2131" s="58" t="s">
        <v>268</v>
      </c>
      <c r="U2131" s="59">
        <v>8072</v>
      </c>
      <c r="V2131" s="59">
        <v>34095</v>
      </c>
      <c r="W2131" s="60">
        <v>4866</v>
      </c>
      <c r="X2131" s="59">
        <v>20552</v>
      </c>
    </row>
    <row r="2132" spans="20:24" x14ac:dyDescent="0.35">
      <c r="T2132" s="58" t="s">
        <v>269</v>
      </c>
      <c r="U2132" s="59">
        <v>7405</v>
      </c>
      <c r="V2132" s="59">
        <v>25774</v>
      </c>
      <c r="W2132" s="60">
        <v>4464</v>
      </c>
      <c r="X2132" s="59">
        <v>15537</v>
      </c>
    </row>
    <row r="2133" spans="20:24" x14ac:dyDescent="0.35">
      <c r="T2133" s="58" t="s">
        <v>203</v>
      </c>
      <c r="U2133" s="59">
        <v>0</v>
      </c>
      <c r="V2133" s="59">
        <v>112315</v>
      </c>
      <c r="W2133" s="60">
        <v>0</v>
      </c>
      <c r="X2133" s="59">
        <v>67703</v>
      </c>
    </row>
    <row r="2134" spans="20:24" x14ac:dyDescent="0.35">
      <c r="T2134" s="58" t="s">
        <v>270</v>
      </c>
      <c r="U2134" s="59">
        <v>37681</v>
      </c>
      <c r="V2134" s="59">
        <v>75039</v>
      </c>
      <c r="W2134" s="60">
        <v>22714</v>
      </c>
      <c r="X2134" s="59">
        <v>45234</v>
      </c>
    </row>
    <row r="2135" spans="20:24" x14ac:dyDescent="0.35">
      <c r="T2135" s="58" t="s">
        <v>204</v>
      </c>
      <c r="U2135" s="59">
        <v>18079</v>
      </c>
      <c r="V2135" s="59">
        <v>27873</v>
      </c>
      <c r="W2135" s="60">
        <v>10898</v>
      </c>
      <c r="X2135" s="59">
        <v>16802</v>
      </c>
    </row>
    <row r="2136" spans="20:24" x14ac:dyDescent="0.35">
      <c r="T2136" s="58" t="s">
        <v>271</v>
      </c>
      <c r="U2136" s="59">
        <v>10156</v>
      </c>
      <c r="V2136" s="59">
        <v>15262</v>
      </c>
      <c r="W2136" s="60">
        <v>6122</v>
      </c>
      <c r="X2136" s="59">
        <v>9200</v>
      </c>
    </row>
    <row r="2137" spans="20:24" x14ac:dyDescent="0.35">
      <c r="T2137" s="58" t="s">
        <v>260</v>
      </c>
      <c r="U2137" s="59">
        <v>6322</v>
      </c>
      <c r="V2137" s="59">
        <v>16080</v>
      </c>
      <c r="W2137" s="60">
        <v>3811</v>
      </c>
      <c r="X2137" s="59">
        <v>9693</v>
      </c>
    </row>
    <row r="2138" spans="20:24" x14ac:dyDescent="0.35">
      <c r="T2138" s="55" t="s">
        <v>126</v>
      </c>
      <c r="U2138" s="56">
        <v>116037</v>
      </c>
      <c r="V2138" s="56">
        <v>330272</v>
      </c>
      <c r="W2138" s="57">
        <v>69946</v>
      </c>
      <c r="X2138" s="56">
        <v>199089</v>
      </c>
    </row>
    <row r="2139" spans="20:24" x14ac:dyDescent="0.35">
      <c r="T2139" s="58" t="s">
        <v>262</v>
      </c>
      <c r="U2139" s="59">
        <v>2959</v>
      </c>
      <c r="V2139" s="59">
        <v>12693</v>
      </c>
      <c r="W2139" s="60">
        <v>1784</v>
      </c>
      <c r="X2139" s="59">
        <v>7651</v>
      </c>
    </row>
    <row r="2140" spans="20:24" x14ac:dyDescent="0.35">
      <c r="T2140" s="58" t="s">
        <v>263</v>
      </c>
      <c r="U2140" s="59">
        <v>165</v>
      </c>
      <c r="V2140" s="59">
        <v>523</v>
      </c>
      <c r="W2140" s="60">
        <v>99</v>
      </c>
      <c r="X2140" s="59">
        <v>315</v>
      </c>
    </row>
    <row r="2141" spans="20:24" x14ac:dyDescent="0.35">
      <c r="T2141" s="58" t="s">
        <v>205</v>
      </c>
      <c r="U2141" s="59">
        <v>0</v>
      </c>
      <c r="V2141" s="59">
        <v>78022</v>
      </c>
      <c r="W2141" s="60">
        <v>0</v>
      </c>
      <c r="X2141" s="59">
        <v>47032</v>
      </c>
    </row>
    <row r="2142" spans="20:24" x14ac:dyDescent="0.35">
      <c r="T2142" s="58" t="s">
        <v>206</v>
      </c>
      <c r="U2142" s="59">
        <v>22240</v>
      </c>
      <c r="V2142" s="59">
        <v>43254</v>
      </c>
      <c r="W2142" s="60">
        <v>13406</v>
      </c>
      <c r="X2142" s="59">
        <v>26074</v>
      </c>
    </row>
    <row r="2143" spans="20:24" x14ac:dyDescent="0.35">
      <c r="T2143" s="58" t="s">
        <v>225</v>
      </c>
      <c r="U2143" s="59">
        <v>1510</v>
      </c>
      <c r="V2143" s="59">
        <v>4534</v>
      </c>
      <c r="W2143" s="60">
        <v>910</v>
      </c>
      <c r="X2143" s="59">
        <v>2733</v>
      </c>
    </row>
    <row r="2144" spans="20:24" x14ac:dyDescent="0.35">
      <c r="T2144" s="58" t="s">
        <v>226</v>
      </c>
      <c r="U2144" s="59">
        <v>3493</v>
      </c>
      <c r="V2144" s="59">
        <v>3810</v>
      </c>
      <c r="W2144" s="60">
        <v>2106</v>
      </c>
      <c r="X2144" s="59">
        <v>2297</v>
      </c>
    </row>
    <row r="2145" spans="20:24" x14ac:dyDescent="0.35">
      <c r="T2145" s="58" t="s">
        <v>248</v>
      </c>
      <c r="U2145" s="59">
        <v>35598</v>
      </c>
      <c r="V2145" s="59">
        <v>93840</v>
      </c>
      <c r="W2145" s="60">
        <v>21458</v>
      </c>
      <c r="X2145" s="59">
        <v>56567</v>
      </c>
    </row>
    <row r="2146" spans="20:24" x14ac:dyDescent="0.35">
      <c r="T2146" s="58" t="s">
        <v>227</v>
      </c>
      <c r="U2146" s="59">
        <v>50072</v>
      </c>
      <c r="V2146" s="59">
        <v>93596</v>
      </c>
      <c r="W2146" s="60">
        <v>30183</v>
      </c>
      <c r="X2146" s="59">
        <v>56420</v>
      </c>
    </row>
    <row r="2147" spans="20:24" x14ac:dyDescent="0.35">
      <c r="T2147" s="44" t="s">
        <v>137</v>
      </c>
      <c r="U2147" s="50">
        <v>28649</v>
      </c>
      <c r="V2147" s="50">
        <v>75846</v>
      </c>
      <c r="W2147" s="51">
        <v>17269</v>
      </c>
      <c r="X2147" s="50">
        <v>45720</v>
      </c>
    </row>
    <row r="2148" spans="20:24" x14ac:dyDescent="0.35">
      <c r="T2148" s="52" t="s">
        <v>83</v>
      </c>
      <c r="U2148" s="53">
        <v>28649</v>
      </c>
      <c r="V2148" s="53">
        <v>75846</v>
      </c>
      <c r="W2148" s="54">
        <v>17269</v>
      </c>
      <c r="X2148" s="53">
        <v>45720</v>
      </c>
    </row>
    <row r="2149" spans="20:24" x14ac:dyDescent="0.35">
      <c r="T2149" s="55" t="s">
        <v>75</v>
      </c>
      <c r="U2149" s="56">
        <v>28649</v>
      </c>
      <c r="V2149" s="56">
        <v>75846</v>
      </c>
      <c r="W2149" s="57">
        <v>17269</v>
      </c>
      <c r="X2149" s="56">
        <v>45720</v>
      </c>
    </row>
    <row r="2150" spans="20:24" x14ac:dyDescent="0.35">
      <c r="T2150" s="58" t="s">
        <v>216</v>
      </c>
      <c r="U2150" s="59">
        <v>683</v>
      </c>
      <c r="V2150" s="59">
        <v>1890</v>
      </c>
      <c r="W2150" s="60">
        <v>412</v>
      </c>
      <c r="X2150" s="59">
        <v>1139</v>
      </c>
    </row>
    <row r="2151" spans="20:24" x14ac:dyDescent="0.35">
      <c r="T2151" s="58" t="s">
        <v>148</v>
      </c>
      <c r="U2151" s="59">
        <v>1903</v>
      </c>
      <c r="V2151" s="59">
        <v>3499</v>
      </c>
      <c r="W2151" s="60">
        <v>1147</v>
      </c>
      <c r="X2151" s="59">
        <v>2109</v>
      </c>
    </row>
    <row r="2152" spans="20:24" x14ac:dyDescent="0.35">
      <c r="T2152" s="58" t="s">
        <v>217</v>
      </c>
      <c r="U2152" s="59">
        <v>0</v>
      </c>
      <c r="V2152" s="59">
        <v>6088</v>
      </c>
      <c r="W2152" s="60">
        <v>0</v>
      </c>
      <c r="X2152" s="59">
        <v>3670</v>
      </c>
    </row>
    <row r="2153" spans="20:24" x14ac:dyDescent="0.35">
      <c r="T2153" s="58" t="s">
        <v>149</v>
      </c>
      <c r="U2153" s="59">
        <v>9463</v>
      </c>
      <c r="V2153" s="59">
        <v>14875</v>
      </c>
      <c r="W2153" s="60">
        <v>5704</v>
      </c>
      <c r="X2153" s="59">
        <v>8967</v>
      </c>
    </row>
    <row r="2154" spans="20:24" x14ac:dyDescent="0.35">
      <c r="T2154" s="58" t="s">
        <v>150</v>
      </c>
      <c r="U2154" s="59">
        <v>0</v>
      </c>
      <c r="V2154" s="59">
        <v>18715</v>
      </c>
      <c r="W2154" s="60">
        <v>0</v>
      </c>
      <c r="X2154" s="59">
        <v>11281</v>
      </c>
    </row>
    <row r="2155" spans="20:24" x14ac:dyDescent="0.35">
      <c r="T2155" s="58" t="s">
        <v>151</v>
      </c>
      <c r="U2155" s="59">
        <v>0</v>
      </c>
      <c r="V2155" s="59">
        <v>5190</v>
      </c>
      <c r="W2155" s="60">
        <v>0</v>
      </c>
      <c r="X2155" s="59">
        <v>3129</v>
      </c>
    </row>
    <row r="2156" spans="20:24" x14ac:dyDescent="0.35">
      <c r="T2156" s="58" t="s">
        <v>152</v>
      </c>
      <c r="U2156" s="59">
        <v>0</v>
      </c>
      <c r="V2156" s="59">
        <v>2722</v>
      </c>
      <c r="W2156" s="60">
        <v>0</v>
      </c>
      <c r="X2156" s="59">
        <v>1641</v>
      </c>
    </row>
    <row r="2157" spans="20:24" x14ac:dyDescent="0.35">
      <c r="T2157" s="58" t="s">
        <v>228</v>
      </c>
      <c r="U2157" s="59">
        <v>0</v>
      </c>
      <c r="V2157" s="59">
        <v>19</v>
      </c>
      <c r="W2157" s="60">
        <v>0</v>
      </c>
      <c r="X2157" s="59">
        <v>11</v>
      </c>
    </row>
    <row r="2158" spans="20:24" x14ac:dyDescent="0.35">
      <c r="T2158" s="58" t="s">
        <v>153</v>
      </c>
      <c r="U2158" s="59">
        <v>16600</v>
      </c>
      <c r="V2158" s="59">
        <v>22848</v>
      </c>
      <c r="W2158" s="60">
        <v>10006</v>
      </c>
      <c r="X2158" s="59">
        <v>13773</v>
      </c>
    </row>
    <row r="2159" spans="20:24" x14ac:dyDescent="0.35">
      <c r="T2159" s="44" t="s">
        <v>138</v>
      </c>
      <c r="U2159" s="50">
        <v>257307</v>
      </c>
      <c r="V2159" s="50">
        <v>5798908</v>
      </c>
      <c r="W2159" s="51">
        <v>155104</v>
      </c>
      <c r="X2159" s="50">
        <v>3495584</v>
      </c>
    </row>
    <row r="2160" spans="20:24" x14ac:dyDescent="0.35">
      <c r="T2160" s="52" t="s">
        <v>85</v>
      </c>
      <c r="U2160" s="53">
        <v>34258</v>
      </c>
      <c r="V2160" s="53">
        <v>901567</v>
      </c>
      <c r="W2160" s="54">
        <v>20651</v>
      </c>
      <c r="X2160" s="53">
        <v>543465</v>
      </c>
    </row>
    <row r="2161" spans="20:24" x14ac:dyDescent="0.35">
      <c r="T2161" s="55" t="s">
        <v>114</v>
      </c>
      <c r="U2161" s="56">
        <v>11020</v>
      </c>
      <c r="V2161" s="56">
        <v>292090</v>
      </c>
      <c r="W2161" s="57">
        <v>6643</v>
      </c>
      <c r="X2161" s="56">
        <v>176072</v>
      </c>
    </row>
    <row r="2162" spans="20:24" x14ac:dyDescent="0.35">
      <c r="T2162" s="58" t="s">
        <v>154</v>
      </c>
      <c r="U2162" s="59">
        <v>0</v>
      </c>
      <c r="V2162" s="59">
        <v>270580</v>
      </c>
      <c r="W2162" s="60">
        <v>0</v>
      </c>
      <c r="X2162" s="59">
        <v>163106</v>
      </c>
    </row>
    <row r="2163" spans="20:24" x14ac:dyDescent="0.35">
      <c r="T2163" s="58" t="s">
        <v>155</v>
      </c>
      <c r="U2163" s="59">
        <v>1637</v>
      </c>
      <c r="V2163" s="59">
        <v>3750</v>
      </c>
      <c r="W2163" s="60">
        <v>987</v>
      </c>
      <c r="X2163" s="59">
        <v>2261</v>
      </c>
    </row>
    <row r="2164" spans="20:24" x14ac:dyDescent="0.35">
      <c r="T2164" s="58" t="s">
        <v>229</v>
      </c>
      <c r="U2164" s="59">
        <v>0</v>
      </c>
      <c r="V2164" s="59">
        <v>163</v>
      </c>
      <c r="W2164" s="60">
        <v>0</v>
      </c>
      <c r="X2164" s="59">
        <v>98</v>
      </c>
    </row>
    <row r="2165" spans="20:24" x14ac:dyDescent="0.35">
      <c r="T2165" s="58" t="s">
        <v>272</v>
      </c>
      <c r="U2165" s="59">
        <v>0</v>
      </c>
      <c r="V2165" s="59">
        <v>0</v>
      </c>
      <c r="W2165" s="60">
        <v>0</v>
      </c>
      <c r="X2165" s="59">
        <v>0</v>
      </c>
    </row>
    <row r="2166" spans="20:24" x14ac:dyDescent="0.35">
      <c r="T2166" s="58" t="s">
        <v>230</v>
      </c>
      <c r="U2166" s="59">
        <v>9178</v>
      </c>
      <c r="V2166" s="59">
        <v>17175</v>
      </c>
      <c r="W2166" s="60">
        <v>5532</v>
      </c>
      <c r="X2166" s="59">
        <v>10353</v>
      </c>
    </row>
    <row r="2167" spans="20:24" x14ac:dyDescent="0.35">
      <c r="T2167" s="58" t="s">
        <v>231</v>
      </c>
      <c r="U2167" s="59">
        <v>205</v>
      </c>
      <c r="V2167" s="59">
        <v>422</v>
      </c>
      <c r="W2167" s="60">
        <v>124</v>
      </c>
      <c r="X2167" s="59">
        <v>254</v>
      </c>
    </row>
    <row r="2168" spans="20:24" x14ac:dyDescent="0.35">
      <c r="T2168" s="55" t="s">
        <v>115</v>
      </c>
      <c r="U2168" s="56">
        <v>18537</v>
      </c>
      <c r="V2168" s="56">
        <v>159663</v>
      </c>
      <c r="W2168" s="57">
        <v>11174</v>
      </c>
      <c r="X2168" s="56">
        <v>96245</v>
      </c>
    </row>
    <row r="2169" spans="20:24" ht="51.75" customHeight="1" x14ac:dyDescent="0.35">
      <c r="T2169" s="58" t="s">
        <v>156</v>
      </c>
      <c r="U2169" s="59">
        <v>0</v>
      </c>
      <c r="V2169" s="59">
        <v>122758</v>
      </c>
      <c r="W2169" s="60">
        <v>0</v>
      </c>
      <c r="X2169" s="59">
        <v>73998</v>
      </c>
    </row>
    <row r="2170" spans="20:24" x14ac:dyDescent="0.35">
      <c r="T2170" s="58" t="s">
        <v>157</v>
      </c>
      <c r="U2170" s="59">
        <v>4325</v>
      </c>
      <c r="V2170" s="59">
        <v>7601</v>
      </c>
      <c r="W2170" s="60">
        <v>2607</v>
      </c>
      <c r="X2170" s="59">
        <v>4582</v>
      </c>
    </row>
    <row r="2171" spans="20:24" x14ac:dyDescent="0.35">
      <c r="T2171" s="58" t="s">
        <v>232</v>
      </c>
      <c r="U2171" s="59">
        <v>0</v>
      </c>
      <c r="V2171" s="59">
        <v>1181</v>
      </c>
      <c r="W2171" s="60">
        <v>0</v>
      </c>
      <c r="X2171" s="59">
        <v>712</v>
      </c>
    </row>
    <row r="2172" spans="20:24" x14ac:dyDescent="0.35">
      <c r="T2172" s="58" t="s">
        <v>233</v>
      </c>
      <c r="U2172" s="59">
        <v>0</v>
      </c>
      <c r="V2172" s="59">
        <v>0</v>
      </c>
      <c r="W2172" s="60">
        <v>0</v>
      </c>
      <c r="X2172" s="59">
        <v>0</v>
      </c>
    </row>
    <row r="2173" spans="20:24" x14ac:dyDescent="0.35">
      <c r="T2173" s="58" t="s">
        <v>234</v>
      </c>
      <c r="U2173" s="59">
        <v>14170</v>
      </c>
      <c r="V2173" s="59">
        <v>28108</v>
      </c>
      <c r="W2173" s="60">
        <v>8542</v>
      </c>
      <c r="X2173" s="59">
        <v>16944</v>
      </c>
    </row>
    <row r="2174" spans="20:24" x14ac:dyDescent="0.35">
      <c r="T2174" s="58" t="s">
        <v>235</v>
      </c>
      <c r="U2174" s="59">
        <v>42</v>
      </c>
      <c r="V2174" s="59">
        <v>15</v>
      </c>
      <c r="W2174" s="60">
        <v>25</v>
      </c>
      <c r="X2174" s="59">
        <v>9</v>
      </c>
    </row>
    <row r="2175" spans="20:24" x14ac:dyDescent="0.35">
      <c r="T2175" s="55" t="s">
        <v>116</v>
      </c>
      <c r="U2175" s="56">
        <v>4701</v>
      </c>
      <c r="V2175" s="56">
        <v>449814</v>
      </c>
      <c r="W2175" s="57">
        <v>2834</v>
      </c>
      <c r="X2175" s="56">
        <v>271148</v>
      </c>
    </row>
    <row r="2176" spans="20:24" x14ac:dyDescent="0.35">
      <c r="T2176" s="58" t="s">
        <v>158</v>
      </c>
      <c r="U2176" s="59">
        <v>0</v>
      </c>
      <c r="V2176" s="59">
        <v>438538</v>
      </c>
      <c r="W2176" s="60">
        <v>0</v>
      </c>
      <c r="X2176" s="59">
        <v>264351</v>
      </c>
    </row>
    <row r="2177" spans="20:24" x14ac:dyDescent="0.35">
      <c r="T2177" s="58" t="s">
        <v>159</v>
      </c>
      <c r="U2177" s="59">
        <v>594</v>
      </c>
      <c r="V2177" s="59">
        <v>3565</v>
      </c>
      <c r="W2177" s="60">
        <v>358</v>
      </c>
      <c r="X2177" s="59">
        <v>2149</v>
      </c>
    </row>
    <row r="2178" spans="20:24" x14ac:dyDescent="0.35">
      <c r="T2178" s="58" t="s">
        <v>236</v>
      </c>
      <c r="U2178" s="59">
        <v>0</v>
      </c>
      <c r="V2178" s="59">
        <v>1256</v>
      </c>
      <c r="W2178" s="60">
        <v>0</v>
      </c>
      <c r="X2178" s="59">
        <v>757</v>
      </c>
    </row>
    <row r="2179" spans="20:24" x14ac:dyDescent="0.35">
      <c r="T2179" s="58" t="s">
        <v>237</v>
      </c>
      <c r="U2179" s="59">
        <v>0</v>
      </c>
      <c r="V2179" s="59">
        <v>0</v>
      </c>
      <c r="W2179" s="60">
        <v>0</v>
      </c>
      <c r="X2179" s="59">
        <v>0</v>
      </c>
    </row>
    <row r="2180" spans="20:24" x14ac:dyDescent="0.35">
      <c r="T2180" s="58" t="s">
        <v>160</v>
      </c>
      <c r="U2180" s="59">
        <v>3419</v>
      </c>
      <c r="V2180" s="59">
        <v>5570</v>
      </c>
      <c r="W2180" s="60">
        <v>2061</v>
      </c>
      <c r="X2180" s="59">
        <v>3358</v>
      </c>
    </row>
    <row r="2181" spans="20:24" x14ac:dyDescent="0.35">
      <c r="T2181" s="58" t="s">
        <v>161</v>
      </c>
      <c r="U2181" s="59">
        <v>688</v>
      </c>
      <c r="V2181" s="59">
        <v>885</v>
      </c>
      <c r="W2181" s="60">
        <v>415</v>
      </c>
      <c r="X2181" s="59">
        <v>533</v>
      </c>
    </row>
    <row r="2182" spans="20:24" x14ac:dyDescent="0.35">
      <c r="T2182" s="52" t="s">
        <v>86</v>
      </c>
      <c r="U2182" s="53">
        <v>161763</v>
      </c>
      <c r="V2182" s="53">
        <v>1849423</v>
      </c>
      <c r="W2182" s="54">
        <v>97510</v>
      </c>
      <c r="X2182" s="53">
        <v>1114832</v>
      </c>
    </row>
    <row r="2183" spans="20:24" x14ac:dyDescent="0.35">
      <c r="T2183" s="55" t="s">
        <v>75</v>
      </c>
      <c r="U2183" s="56">
        <v>161763</v>
      </c>
      <c r="V2183" s="56">
        <v>1849423</v>
      </c>
      <c r="W2183" s="57">
        <v>97510</v>
      </c>
      <c r="X2183" s="56">
        <v>1114832</v>
      </c>
    </row>
    <row r="2184" spans="20:24" x14ac:dyDescent="0.35">
      <c r="T2184" s="58" t="s">
        <v>162</v>
      </c>
      <c r="U2184" s="59">
        <v>17404</v>
      </c>
      <c r="V2184" s="59">
        <v>70676</v>
      </c>
      <c r="W2184" s="60">
        <v>10491</v>
      </c>
      <c r="X2184" s="59">
        <v>42603</v>
      </c>
    </row>
    <row r="2185" spans="20:24" x14ac:dyDescent="0.35">
      <c r="T2185" s="58" t="s">
        <v>207</v>
      </c>
      <c r="U2185" s="59">
        <v>0</v>
      </c>
      <c r="V2185" s="59">
        <v>3858</v>
      </c>
      <c r="W2185" s="60">
        <v>0</v>
      </c>
      <c r="X2185" s="59">
        <v>2326</v>
      </c>
    </row>
    <row r="2186" spans="20:24" x14ac:dyDescent="0.35">
      <c r="T2186" s="58" t="s">
        <v>163</v>
      </c>
      <c r="U2186" s="59">
        <v>0</v>
      </c>
      <c r="V2186" s="59">
        <v>1242383</v>
      </c>
      <c r="W2186" s="60">
        <v>0</v>
      </c>
      <c r="X2186" s="59">
        <v>748909</v>
      </c>
    </row>
    <row r="2187" spans="20:24" x14ac:dyDescent="0.35">
      <c r="T2187" s="58" t="s">
        <v>164</v>
      </c>
      <c r="U2187" s="59">
        <v>138189</v>
      </c>
      <c r="V2187" s="59">
        <v>333087</v>
      </c>
      <c r="W2187" s="60">
        <v>83300</v>
      </c>
      <c r="X2187" s="59">
        <v>200785</v>
      </c>
    </row>
    <row r="2188" spans="20:24" x14ac:dyDescent="0.35">
      <c r="T2188" s="58" t="s">
        <v>208</v>
      </c>
      <c r="U2188" s="59">
        <v>6170</v>
      </c>
      <c r="V2188" s="59">
        <v>6681</v>
      </c>
      <c r="W2188" s="60">
        <v>3719</v>
      </c>
      <c r="X2188" s="59">
        <v>4027</v>
      </c>
    </row>
    <row r="2189" spans="20:24" x14ac:dyDescent="0.35">
      <c r="T2189" s="58" t="s">
        <v>165</v>
      </c>
      <c r="U2189" s="59">
        <v>0</v>
      </c>
      <c r="V2189" s="59">
        <v>192738</v>
      </c>
      <c r="W2189" s="60">
        <v>0</v>
      </c>
      <c r="X2189" s="59">
        <v>116182</v>
      </c>
    </row>
    <row r="2190" spans="20:24" x14ac:dyDescent="0.35">
      <c r="T2190" s="52" t="s">
        <v>87</v>
      </c>
      <c r="U2190" s="53">
        <v>15251</v>
      </c>
      <c r="V2190" s="53">
        <v>1450300</v>
      </c>
      <c r="W2190" s="54">
        <v>9193</v>
      </c>
      <c r="X2190" s="53">
        <v>874241</v>
      </c>
    </row>
    <row r="2191" spans="20:24" x14ac:dyDescent="0.35">
      <c r="T2191" s="55" t="s">
        <v>75</v>
      </c>
      <c r="U2191" s="56">
        <v>15251</v>
      </c>
      <c r="V2191" s="56">
        <v>1450300</v>
      </c>
      <c r="W2191" s="57">
        <v>9193</v>
      </c>
      <c r="X2191" s="56">
        <v>874241</v>
      </c>
    </row>
    <row r="2192" spans="20:24" x14ac:dyDescent="0.35">
      <c r="T2192" s="58" t="s">
        <v>166</v>
      </c>
      <c r="U2192" s="59">
        <v>0</v>
      </c>
      <c r="V2192" s="59">
        <v>1386783</v>
      </c>
      <c r="W2192" s="60">
        <v>0</v>
      </c>
      <c r="X2192" s="59">
        <v>835953</v>
      </c>
    </row>
    <row r="2193" spans="20:24" x14ac:dyDescent="0.35">
      <c r="T2193" s="58" t="s">
        <v>167</v>
      </c>
      <c r="U2193" s="59">
        <v>6451</v>
      </c>
      <c r="V2193" s="59">
        <v>28828</v>
      </c>
      <c r="W2193" s="60">
        <v>3889</v>
      </c>
      <c r="X2193" s="59">
        <v>17378</v>
      </c>
    </row>
    <row r="2194" spans="20:24" x14ac:dyDescent="0.35">
      <c r="T2194" s="58" t="s">
        <v>238</v>
      </c>
      <c r="U2194" s="59">
        <v>0</v>
      </c>
      <c r="V2194" s="59">
        <v>1850</v>
      </c>
      <c r="W2194" s="60">
        <v>0</v>
      </c>
      <c r="X2194" s="59">
        <v>1115</v>
      </c>
    </row>
    <row r="2195" spans="20:24" x14ac:dyDescent="0.35">
      <c r="T2195" s="58" t="s">
        <v>239</v>
      </c>
      <c r="U2195" s="59">
        <v>0</v>
      </c>
      <c r="V2195" s="59">
        <v>0</v>
      </c>
      <c r="W2195" s="60">
        <v>0</v>
      </c>
      <c r="X2195" s="59">
        <v>0</v>
      </c>
    </row>
    <row r="2196" spans="20:24" x14ac:dyDescent="0.35">
      <c r="T2196" s="58" t="s">
        <v>168</v>
      </c>
      <c r="U2196" s="59">
        <v>7305</v>
      </c>
      <c r="V2196" s="59">
        <v>31012</v>
      </c>
      <c r="W2196" s="60">
        <v>4403</v>
      </c>
      <c r="X2196" s="59">
        <v>18694</v>
      </c>
    </row>
    <row r="2197" spans="20:24" x14ac:dyDescent="0.35">
      <c r="T2197" s="58" t="s">
        <v>240</v>
      </c>
      <c r="U2197" s="59">
        <v>1495</v>
      </c>
      <c r="V2197" s="59">
        <v>1827</v>
      </c>
      <c r="W2197" s="60">
        <v>901</v>
      </c>
      <c r="X2197" s="59">
        <v>1101</v>
      </c>
    </row>
    <row r="2198" spans="20:24" x14ac:dyDescent="0.35">
      <c r="T2198" s="52" t="s">
        <v>90</v>
      </c>
      <c r="U2198" s="53">
        <v>7201</v>
      </c>
      <c r="V2198" s="53">
        <v>195697</v>
      </c>
      <c r="W2198" s="54">
        <v>4340</v>
      </c>
      <c r="X2198" s="53">
        <v>117967</v>
      </c>
    </row>
    <row r="2199" spans="20:24" x14ac:dyDescent="0.35">
      <c r="T2199" s="55" t="s">
        <v>75</v>
      </c>
      <c r="U2199" s="56">
        <v>7201</v>
      </c>
      <c r="V2199" s="56">
        <v>195697</v>
      </c>
      <c r="W2199" s="57">
        <v>4340</v>
      </c>
      <c r="X2199" s="56">
        <v>117967</v>
      </c>
    </row>
    <row r="2200" spans="20:24" x14ac:dyDescent="0.35">
      <c r="T2200" s="58" t="s">
        <v>169</v>
      </c>
      <c r="U2200" s="59">
        <v>0</v>
      </c>
      <c r="V2200" s="59">
        <v>116842</v>
      </c>
      <c r="W2200" s="60">
        <v>0</v>
      </c>
      <c r="X2200" s="59">
        <v>70432</v>
      </c>
    </row>
    <row r="2201" spans="20:24" x14ac:dyDescent="0.35">
      <c r="T2201" s="58" t="s">
        <v>170</v>
      </c>
      <c r="U2201" s="59">
        <v>1313</v>
      </c>
      <c r="V2201" s="59">
        <v>4485</v>
      </c>
      <c r="W2201" s="60">
        <v>791</v>
      </c>
      <c r="X2201" s="59">
        <v>2704</v>
      </c>
    </row>
    <row r="2202" spans="20:24" x14ac:dyDescent="0.35">
      <c r="T2202" s="58" t="s">
        <v>171</v>
      </c>
      <c r="U2202" s="59">
        <v>0</v>
      </c>
      <c r="V2202" s="59">
        <v>3797</v>
      </c>
      <c r="W2202" s="60">
        <v>0</v>
      </c>
      <c r="X2202" s="59">
        <v>2289</v>
      </c>
    </row>
    <row r="2203" spans="20:24" x14ac:dyDescent="0.35">
      <c r="T2203" s="58" t="s">
        <v>172</v>
      </c>
      <c r="U2203" s="59">
        <v>0</v>
      </c>
      <c r="V2203" s="59">
        <v>0</v>
      </c>
      <c r="W2203" s="60">
        <v>0</v>
      </c>
      <c r="X2203" s="59">
        <v>0</v>
      </c>
    </row>
    <row r="2204" spans="20:24" x14ac:dyDescent="0.35">
      <c r="T2204" s="58" t="s">
        <v>173</v>
      </c>
      <c r="U2204" s="59">
        <v>0</v>
      </c>
      <c r="V2204" s="59">
        <v>54558</v>
      </c>
      <c r="W2204" s="60">
        <v>0</v>
      </c>
      <c r="X2204" s="59">
        <v>32888</v>
      </c>
    </row>
    <row r="2205" spans="20:24" x14ac:dyDescent="0.35">
      <c r="T2205" s="58" t="s">
        <v>174</v>
      </c>
      <c r="U2205" s="59">
        <v>3292</v>
      </c>
      <c r="V2205" s="59">
        <v>8487</v>
      </c>
      <c r="W2205" s="60">
        <v>1984</v>
      </c>
      <c r="X2205" s="59">
        <v>5116</v>
      </c>
    </row>
    <row r="2206" spans="20:24" x14ac:dyDescent="0.35">
      <c r="T2206" s="58" t="s">
        <v>209</v>
      </c>
      <c r="U2206" s="59">
        <v>2596</v>
      </c>
      <c r="V2206" s="59">
        <v>7528</v>
      </c>
      <c r="W2206" s="60">
        <v>1565</v>
      </c>
      <c r="X2206" s="59">
        <v>4538</v>
      </c>
    </row>
    <row r="2207" spans="20:24" x14ac:dyDescent="0.35">
      <c r="T2207" s="52" t="s">
        <v>91</v>
      </c>
      <c r="U2207" s="53">
        <v>5690</v>
      </c>
      <c r="V2207" s="53">
        <v>147601</v>
      </c>
      <c r="W2207" s="54">
        <v>3431</v>
      </c>
      <c r="X2207" s="53">
        <v>88974</v>
      </c>
    </row>
    <row r="2208" spans="20:24" x14ac:dyDescent="0.35">
      <c r="T2208" s="55" t="s">
        <v>75</v>
      </c>
      <c r="U2208" s="56">
        <v>5690</v>
      </c>
      <c r="V2208" s="56">
        <v>147601</v>
      </c>
      <c r="W2208" s="57">
        <v>3431</v>
      </c>
      <c r="X2208" s="56">
        <v>88974</v>
      </c>
    </row>
    <row r="2209" spans="20:24" x14ac:dyDescent="0.35">
      <c r="T2209" s="58" t="s">
        <v>175</v>
      </c>
      <c r="U2209" s="59">
        <v>1662</v>
      </c>
      <c r="V2209" s="59">
        <v>3037</v>
      </c>
      <c r="W2209" s="60">
        <v>1002</v>
      </c>
      <c r="X2209" s="59">
        <v>1831</v>
      </c>
    </row>
    <row r="2210" spans="20:24" x14ac:dyDescent="0.35">
      <c r="T2210" s="58" t="s">
        <v>176</v>
      </c>
      <c r="U2210" s="59">
        <v>0</v>
      </c>
      <c r="V2210" s="59">
        <v>5038</v>
      </c>
      <c r="W2210" s="60">
        <v>0</v>
      </c>
      <c r="X2210" s="59">
        <v>3037</v>
      </c>
    </row>
    <row r="2211" spans="20:24" x14ac:dyDescent="0.35">
      <c r="T2211" s="58" t="s">
        <v>177</v>
      </c>
      <c r="U2211" s="59">
        <v>0</v>
      </c>
      <c r="V2211" s="59">
        <v>130027</v>
      </c>
      <c r="W2211" s="60">
        <v>0</v>
      </c>
      <c r="X2211" s="59">
        <v>78380</v>
      </c>
    </row>
    <row r="2212" spans="20:24" x14ac:dyDescent="0.35">
      <c r="T2212" s="58" t="s">
        <v>264</v>
      </c>
      <c r="U2212" s="59">
        <v>0</v>
      </c>
      <c r="V2212" s="59">
        <v>0</v>
      </c>
      <c r="W2212" s="60">
        <v>0</v>
      </c>
      <c r="X2212" s="59">
        <v>0</v>
      </c>
    </row>
    <row r="2213" spans="20:24" x14ac:dyDescent="0.35">
      <c r="T2213" s="58" t="s">
        <v>178</v>
      </c>
      <c r="U2213" s="59">
        <v>2992</v>
      </c>
      <c r="V2213" s="59">
        <v>8667</v>
      </c>
      <c r="W2213" s="60">
        <v>1804</v>
      </c>
      <c r="X2213" s="59">
        <v>5224</v>
      </c>
    </row>
    <row r="2214" spans="20:24" x14ac:dyDescent="0.35">
      <c r="T2214" s="58" t="s">
        <v>246</v>
      </c>
      <c r="U2214" s="59">
        <v>1036</v>
      </c>
      <c r="V2214" s="59">
        <v>832</v>
      </c>
      <c r="W2214" s="60">
        <v>625</v>
      </c>
      <c r="X2214" s="59">
        <v>502</v>
      </c>
    </row>
    <row r="2215" spans="20:24" x14ac:dyDescent="0.35">
      <c r="T2215" s="52" t="s">
        <v>93</v>
      </c>
      <c r="U2215" s="53">
        <v>33144</v>
      </c>
      <c r="V2215" s="53">
        <v>1254320</v>
      </c>
      <c r="W2215" s="54">
        <v>19979</v>
      </c>
      <c r="X2215" s="53">
        <v>756105</v>
      </c>
    </row>
    <row r="2216" spans="20:24" x14ac:dyDescent="0.35">
      <c r="T2216" s="55" t="s">
        <v>75</v>
      </c>
      <c r="U2216" s="56">
        <v>33144</v>
      </c>
      <c r="V2216" s="56">
        <v>1254320</v>
      </c>
      <c r="W2216" s="57">
        <v>19979</v>
      </c>
      <c r="X2216" s="56">
        <v>756105</v>
      </c>
    </row>
    <row r="2217" spans="20:24" x14ac:dyDescent="0.35">
      <c r="T2217" s="58" t="s">
        <v>179</v>
      </c>
      <c r="U2217" s="59">
        <v>0</v>
      </c>
      <c r="V2217" s="59">
        <v>1113306</v>
      </c>
      <c r="W2217" s="60">
        <v>0</v>
      </c>
      <c r="X2217" s="59">
        <v>671101</v>
      </c>
    </row>
    <row r="2218" spans="20:24" x14ac:dyDescent="0.35">
      <c r="T2218" s="58" t="s">
        <v>180</v>
      </c>
      <c r="U2218" s="59">
        <v>33144</v>
      </c>
      <c r="V2218" s="59">
        <v>141014</v>
      </c>
      <c r="W2218" s="60">
        <v>19979</v>
      </c>
      <c r="X2218" s="59">
        <v>85004</v>
      </c>
    </row>
    <row r="2219" spans="20:24" x14ac:dyDescent="0.35">
      <c r="T2219" s="58" t="s">
        <v>181</v>
      </c>
      <c r="U2219" s="59">
        <v>0</v>
      </c>
      <c r="V2219" s="59">
        <v>0</v>
      </c>
      <c r="W2219" s="60">
        <v>0</v>
      </c>
      <c r="X2219" s="59">
        <v>0</v>
      </c>
    </row>
    <row r="2220" spans="20:24" x14ac:dyDescent="0.35">
      <c r="T2220" s="44" t="s">
        <v>139</v>
      </c>
      <c r="U2220" s="50">
        <v>144641</v>
      </c>
      <c r="V2220" s="50">
        <v>1026898</v>
      </c>
      <c r="W2220" s="51">
        <v>77527</v>
      </c>
      <c r="X2220" s="50">
        <v>596320</v>
      </c>
    </row>
    <row r="2221" spans="20:24" x14ac:dyDescent="0.35">
      <c r="T2221" s="52" t="s">
        <v>97</v>
      </c>
      <c r="U2221" s="53">
        <v>111507</v>
      </c>
      <c r="V2221" s="53">
        <v>948670</v>
      </c>
      <c r="W2221" s="54">
        <v>67216</v>
      </c>
      <c r="X2221" s="53">
        <v>571858</v>
      </c>
    </row>
    <row r="2222" spans="20:24" x14ac:dyDescent="0.35">
      <c r="T2222" s="55" t="s">
        <v>118</v>
      </c>
      <c r="U2222" s="56">
        <v>28299</v>
      </c>
      <c r="V2222" s="56">
        <v>41489</v>
      </c>
      <c r="W2222" s="57">
        <v>17059</v>
      </c>
      <c r="X2222" s="56">
        <v>25010</v>
      </c>
    </row>
    <row r="2223" spans="20:24" x14ac:dyDescent="0.35">
      <c r="T2223" s="58" t="s">
        <v>182</v>
      </c>
      <c r="U2223" s="59">
        <v>19880</v>
      </c>
      <c r="V2223" s="59">
        <v>30288</v>
      </c>
      <c r="W2223" s="60">
        <v>11984</v>
      </c>
      <c r="X2223" s="59">
        <v>18258</v>
      </c>
    </row>
    <row r="2224" spans="20:24" x14ac:dyDescent="0.35">
      <c r="T2224" s="58" t="s">
        <v>183</v>
      </c>
      <c r="U2224" s="59">
        <v>8419</v>
      </c>
      <c r="V2224" s="59">
        <v>11201</v>
      </c>
      <c r="W2224" s="60">
        <v>5075</v>
      </c>
      <c r="X2224" s="59">
        <v>6752</v>
      </c>
    </row>
    <row r="2225" spans="20:24" x14ac:dyDescent="0.35">
      <c r="T2225" s="55" t="s">
        <v>120</v>
      </c>
      <c r="U2225" s="56">
        <v>83208</v>
      </c>
      <c r="V2225" s="56">
        <v>907181</v>
      </c>
      <c r="W2225" s="57">
        <v>50157</v>
      </c>
      <c r="X2225" s="56">
        <v>546848</v>
      </c>
    </row>
    <row r="2226" spans="20:24" x14ac:dyDescent="0.35">
      <c r="T2226" s="58" t="s">
        <v>184</v>
      </c>
      <c r="U2226" s="59">
        <v>44906</v>
      </c>
      <c r="V2226" s="59">
        <v>293479</v>
      </c>
      <c r="W2226" s="60">
        <v>27069</v>
      </c>
      <c r="X2226" s="59">
        <v>176909</v>
      </c>
    </row>
    <row r="2227" spans="20:24" x14ac:dyDescent="0.35">
      <c r="T2227" s="58" t="s">
        <v>185</v>
      </c>
      <c r="U2227" s="59">
        <v>27716</v>
      </c>
      <c r="V2227" s="59">
        <v>335214</v>
      </c>
      <c r="W2227" s="60">
        <v>16707</v>
      </c>
      <c r="X2227" s="59">
        <v>202067</v>
      </c>
    </row>
    <row r="2228" spans="20:24" x14ac:dyDescent="0.35">
      <c r="T2228" s="58" t="s">
        <v>210</v>
      </c>
      <c r="U2228" s="59">
        <v>1208</v>
      </c>
      <c r="V2228" s="59">
        <v>11467</v>
      </c>
      <c r="W2228" s="60">
        <v>728</v>
      </c>
      <c r="X2228" s="59">
        <v>6912</v>
      </c>
    </row>
    <row r="2229" spans="20:24" x14ac:dyDescent="0.35">
      <c r="T2229" s="58" t="s">
        <v>186</v>
      </c>
      <c r="U2229" s="59">
        <v>9378</v>
      </c>
      <c r="V2229" s="59">
        <v>267021</v>
      </c>
      <c r="W2229" s="60">
        <v>5653</v>
      </c>
      <c r="X2229" s="59">
        <v>160960</v>
      </c>
    </row>
    <row r="2230" spans="20:24" x14ac:dyDescent="0.35">
      <c r="T2230" s="52" t="s">
        <v>99</v>
      </c>
      <c r="U2230" s="53">
        <v>17106</v>
      </c>
      <c r="V2230" s="53">
        <v>40581</v>
      </c>
      <c r="W2230" s="54">
        <v>10311</v>
      </c>
      <c r="X2230" s="53">
        <v>24462</v>
      </c>
    </row>
    <row r="2231" spans="20:24" x14ac:dyDescent="0.35">
      <c r="T2231" s="55" t="s">
        <v>75</v>
      </c>
      <c r="U2231" s="56">
        <v>17106</v>
      </c>
      <c r="V2231" s="56">
        <v>40581</v>
      </c>
      <c r="W2231" s="57">
        <v>10311</v>
      </c>
      <c r="X2231" s="56">
        <v>24462</v>
      </c>
    </row>
    <row r="2232" spans="20:24" x14ac:dyDescent="0.35">
      <c r="T2232" s="58" t="s">
        <v>187</v>
      </c>
      <c r="U2232" s="59">
        <v>17106</v>
      </c>
      <c r="V2232" s="59">
        <v>40581</v>
      </c>
      <c r="W2232" s="60">
        <v>10311</v>
      </c>
      <c r="X2232" s="59">
        <v>24462</v>
      </c>
    </row>
    <row r="2233" spans="20:24" x14ac:dyDescent="0.35">
      <c r="T2233" s="52" t="s">
        <v>101</v>
      </c>
      <c r="U2233" s="53">
        <v>16028</v>
      </c>
      <c r="V2233" s="53">
        <v>37647</v>
      </c>
      <c r="W2233" s="54">
        <v>0</v>
      </c>
      <c r="X2233" s="53">
        <v>0</v>
      </c>
    </row>
    <row r="2234" spans="20:24" x14ac:dyDescent="0.35">
      <c r="T2234" s="55" t="s">
        <v>121</v>
      </c>
      <c r="U2234" s="56">
        <v>13446</v>
      </c>
      <c r="V2234" s="56">
        <v>34934</v>
      </c>
      <c r="W2234" s="57">
        <v>0</v>
      </c>
      <c r="X2234" s="56">
        <v>0</v>
      </c>
    </row>
    <row r="2235" spans="20:24" x14ac:dyDescent="0.35">
      <c r="T2235" s="58" t="s">
        <v>188</v>
      </c>
      <c r="U2235" s="59">
        <v>5851</v>
      </c>
      <c r="V2235" s="59">
        <v>27198</v>
      </c>
      <c r="W2235" s="60">
        <v>0</v>
      </c>
      <c r="X2235" s="59">
        <v>0</v>
      </c>
    </row>
    <row r="2236" spans="20:24" x14ac:dyDescent="0.35">
      <c r="T2236" s="58" t="s">
        <v>189</v>
      </c>
      <c r="U2236" s="59">
        <v>7595</v>
      </c>
      <c r="V2236" s="59">
        <v>7736</v>
      </c>
      <c r="W2236" s="60">
        <v>0</v>
      </c>
      <c r="X2236" s="59">
        <v>0</v>
      </c>
    </row>
    <row r="2237" spans="20:24" x14ac:dyDescent="0.35">
      <c r="T2237" s="55" t="s">
        <v>127</v>
      </c>
      <c r="U2237" s="56">
        <v>2582</v>
      </c>
      <c r="V2237" s="56">
        <v>2713</v>
      </c>
      <c r="W2237" s="57">
        <v>0</v>
      </c>
      <c r="X2237" s="56">
        <v>0</v>
      </c>
    </row>
    <row r="2238" spans="20:24" x14ac:dyDescent="0.35">
      <c r="T2238" s="58" t="s">
        <v>241</v>
      </c>
      <c r="U2238" s="59">
        <v>2582</v>
      </c>
      <c r="V2238" s="59">
        <v>2713</v>
      </c>
      <c r="W2238" s="60">
        <v>0</v>
      </c>
      <c r="X2238" s="59">
        <v>0</v>
      </c>
    </row>
    <row r="2239" spans="20:24" x14ac:dyDescent="0.35">
      <c r="T2239" s="44" t="s">
        <v>140</v>
      </c>
      <c r="U2239" s="50">
        <v>9951</v>
      </c>
      <c r="V2239" s="50">
        <v>25746</v>
      </c>
      <c r="W2239" s="51">
        <v>5999</v>
      </c>
      <c r="X2239" s="50">
        <v>15521</v>
      </c>
    </row>
    <row r="2240" spans="20:24" x14ac:dyDescent="0.35">
      <c r="T2240" s="52" t="s">
        <v>104</v>
      </c>
      <c r="U2240" s="53">
        <v>919</v>
      </c>
      <c r="V2240" s="53">
        <v>3292</v>
      </c>
      <c r="W2240" s="54">
        <v>554</v>
      </c>
      <c r="X2240" s="53">
        <v>1985</v>
      </c>
    </row>
    <row r="2241" spans="20:24" x14ac:dyDescent="0.35">
      <c r="T2241" s="55" t="s">
        <v>75</v>
      </c>
      <c r="U2241" s="56">
        <v>919</v>
      </c>
      <c r="V2241" s="56">
        <v>3292</v>
      </c>
      <c r="W2241" s="57">
        <v>554</v>
      </c>
      <c r="X2241" s="56">
        <v>1985</v>
      </c>
    </row>
    <row r="2242" spans="20:24" x14ac:dyDescent="0.35">
      <c r="T2242" s="58" t="s">
        <v>219</v>
      </c>
      <c r="U2242" s="59">
        <v>828</v>
      </c>
      <c r="V2242" s="59">
        <v>3201</v>
      </c>
      <c r="W2242" s="60">
        <v>499</v>
      </c>
      <c r="X2242" s="59">
        <v>1930</v>
      </c>
    </row>
    <row r="2243" spans="20:24" x14ac:dyDescent="0.35">
      <c r="T2243" s="58" t="s">
        <v>251</v>
      </c>
      <c r="U2243" s="59">
        <v>0</v>
      </c>
      <c r="V2243" s="59">
        <v>0</v>
      </c>
      <c r="W2243" s="60">
        <v>0</v>
      </c>
      <c r="X2243" s="59">
        <v>0</v>
      </c>
    </row>
    <row r="2244" spans="20:24" x14ac:dyDescent="0.35">
      <c r="T2244" s="58" t="s">
        <v>220</v>
      </c>
      <c r="U2244" s="59">
        <v>0</v>
      </c>
      <c r="V2244" s="59">
        <v>0</v>
      </c>
      <c r="W2244" s="60">
        <v>0</v>
      </c>
      <c r="X2244" s="59">
        <v>0</v>
      </c>
    </row>
    <row r="2245" spans="20:24" x14ac:dyDescent="0.35">
      <c r="T2245" s="58" t="s">
        <v>258</v>
      </c>
      <c r="U2245" s="59">
        <v>91</v>
      </c>
      <c r="V2245" s="59">
        <v>91</v>
      </c>
      <c r="W2245" s="60">
        <v>55</v>
      </c>
      <c r="X2245" s="59">
        <v>55</v>
      </c>
    </row>
    <row r="2246" spans="20:24" x14ac:dyDescent="0.35">
      <c r="T2246" s="58" t="s">
        <v>247</v>
      </c>
      <c r="U2246" s="59">
        <v>0</v>
      </c>
      <c r="V2246" s="59">
        <v>0</v>
      </c>
      <c r="W2246" s="60">
        <v>0</v>
      </c>
      <c r="X2246" s="59">
        <v>0</v>
      </c>
    </row>
    <row r="2247" spans="20:24" x14ac:dyDescent="0.35">
      <c r="T2247" s="52" t="s">
        <v>106</v>
      </c>
      <c r="U2247" s="53">
        <v>8465</v>
      </c>
      <c r="V2247" s="53">
        <v>21126</v>
      </c>
      <c r="W2247" s="54">
        <v>5103</v>
      </c>
      <c r="X2247" s="53">
        <v>12735</v>
      </c>
    </row>
    <row r="2248" spans="20:24" x14ac:dyDescent="0.35">
      <c r="T2248" s="55" t="s">
        <v>122</v>
      </c>
      <c r="U2248" s="56">
        <v>8465</v>
      </c>
      <c r="V2248" s="56">
        <v>21126</v>
      </c>
      <c r="W2248" s="57">
        <v>5103</v>
      </c>
      <c r="X2248" s="56">
        <v>12735</v>
      </c>
    </row>
    <row r="2249" spans="20:24" x14ac:dyDescent="0.35">
      <c r="T2249" s="58" t="s">
        <v>252</v>
      </c>
      <c r="U2249" s="64">
        <v>1646</v>
      </c>
      <c r="V2249" s="64">
        <v>3713</v>
      </c>
      <c r="W2249" s="65">
        <v>992</v>
      </c>
      <c r="X2249" s="64">
        <v>2238</v>
      </c>
    </row>
    <row r="2250" spans="20:24" x14ac:dyDescent="0.35">
      <c r="T2250" s="58" t="s">
        <v>253</v>
      </c>
      <c r="U2250" s="64">
        <v>2012</v>
      </c>
      <c r="V2250" s="64">
        <v>2928</v>
      </c>
      <c r="W2250" s="65">
        <v>1213</v>
      </c>
      <c r="X2250" s="64">
        <v>1765</v>
      </c>
    </row>
    <row r="2251" spans="20:24" x14ac:dyDescent="0.35">
      <c r="T2251" s="58" t="s">
        <v>254</v>
      </c>
      <c r="U2251" s="64">
        <v>3873</v>
      </c>
      <c r="V2251" s="64">
        <v>8349</v>
      </c>
      <c r="W2251" s="65">
        <v>2335</v>
      </c>
      <c r="X2251" s="64">
        <v>5033</v>
      </c>
    </row>
    <row r="2252" spans="20:24" x14ac:dyDescent="0.35">
      <c r="T2252" s="58" t="s">
        <v>255</v>
      </c>
      <c r="U2252" s="64">
        <v>0</v>
      </c>
      <c r="V2252" s="64">
        <v>4948</v>
      </c>
      <c r="W2252" s="65">
        <v>0</v>
      </c>
      <c r="X2252" s="64">
        <v>2983</v>
      </c>
    </row>
    <row r="2253" spans="20:24" x14ac:dyDescent="0.35">
      <c r="T2253" s="58" t="s">
        <v>256</v>
      </c>
      <c r="U2253" s="64">
        <v>934</v>
      </c>
      <c r="V2253" s="64">
        <v>1188</v>
      </c>
      <c r="W2253" s="65">
        <v>563</v>
      </c>
      <c r="X2253" s="64">
        <v>716</v>
      </c>
    </row>
    <row r="2254" spans="20:24" x14ac:dyDescent="0.35">
      <c r="T2254" s="52" t="s">
        <v>108</v>
      </c>
      <c r="U2254" s="53">
        <v>567</v>
      </c>
      <c r="V2254" s="53">
        <v>1328</v>
      </c>
      <c r="W2254" s="54">
        <v>342</v>
      </c>
      <c r="X2254" s="53">
        <v>801</v>
      </c>
    </row>
    <row r="2255" spans="20:24" x14ac:dyDescent="0.35">
      <c r="T2255" s="55" t="s">
        <v>75</v>
      </c>
      <c r="U2255" s="56">
        <v>567</v>
      </c>
      <c r="V2255" s="56">
        <v>1328</v>
      </c>
      <c r="W2255" s="57">
        <v>342</v>
      </c>
      <c r="X2255" s="56">
        <v>801</v>
      </c>
    </row>
    <row r="2256" spans="20:24" x14ac:dyDescent="0.35">
      <c r="T2256" s="58" t="s">
        <v>257</v>
      </c>
      <c r="U2256" s="64">
        <v>0</v>
      </c>
      <c r="V2256" s="64">
        <v>0</v>
      </c>
      <c r="W2256" s="65">
        <v>0</v>
      </c>
      <c r="X2256" s="64">
        <v>0</v>
      </c>
    </row>
    <row r="2257" spans="20:24" x14ac:dyDescent="0.35">
      <c r="T2257" s="58" t="s">
        <v>190</v>
      </c>
      <c r="U2257" s="64">
        <v>0</v>
      </c>
      <c r="V2257" s="64">
        <v>0</v>
      </c>
      <c r="W2257" s="65">
        <v>0</v>
      </c>
      <c r="X2257" s="64">
        <v>0</v>
      </c>
    </row>
    <row r="2258" spans="20:24" x14ac:dyDescent="0.35">
      <c r="T2258" s="58" t="s">
        <v>191</v>
      </c>
      <c r="U2258" s="64">
        <v>475</v>
      </c>
      <c r="V2258" s="64">
        <v>1201</v>
      </c>
      <c r="W2258" s="65">
        <v>286</v>
      </c>
      <c r="X2258" s="64">
        <v>724</v>
      </c>
    </row>
    <row r="2259" spans="20:24" x14ac:dyDescent="0.35">
      <c r="T2259" s="58" t="s">
        <v>192</v>
      </c>
      <c r="U2259" s="64">
        <v>74</v>
      </c>
      <c r="V2259" s="64">
        <v>74</v>
      </c>
      <c r="W2259" s="65">
        <v>45</v>
      </c>
      <c r="X2259" s="64">
        <v>45</v>
      </c>
    </row>
    <row r="2260" spans="20:24" x14ac:dyDescent="0.35">
      <c r="T2260" s="58" t="s">
        <v>193</v>
      </c>
      <c r="U2260" s="64">
        <v>16</v>
      </c>
      <c r="V2260" s="64">
        <v>51</v>
      </c>
      <c r="W2260" s="65">
        <v>10</v>
      </c>
      <c r="X2260" s="64">
        <v>31</v>
      </c>
    </row>
    <row r="2261" spans="20:24" x14ac:dyDescent="0.35">
      <c r="T2261" s="58" t="s">
        <v>211</v>
      </c>
      <c r="U2261" s="64">
        <v>2</v>
      </c>
      <c r="V2261" s="64">
        <v>2</v>
      </c>
      <c r="W2261" s="65">
        <v>1</v>
      </c>
      <c r="X2261" s="64">
        <v>1</v>
      </c>
    </row>
    <row r="2262" spans="20:24" x14ac:dyDescent="0.35">
      <c r="T2262" s="58" t="s">
        <v>194</v>
      </c>
      <c r="U2262" s="64">
        <v>0</v>
      </c>
      <c r="V2262" s="64">
        <v>0</v>
      </c>
      <c r="W2262" s="65">
        <v>0</v>
      </c>
      <c r="X2262" s="64">
        <v>0</v>
      </c>
    </row>
    <row r="2263" spans="20:24" x14ac:dyDescent="0.35">
      <c r="T2263" s="58" t="s">
        <v>212</v>
      </c>
      <c r="U2263" s="64">
        <v>0</v>
      </c>
      <c r="V2263" s="64">
        <v>0</v>
      </c>
      <c r="W2263" s="65">
        <v>0</v>
      </c>
      <c r="X2263" s="64">
        <v>0</v>
      </c>
    </row>
    <row r="2264" spans="20:24" x14ac:dyDescent="0.35">
      <c r="T2264" s="42" t="s">
        <v>51</v>
      </c>
      <c r="U2264" s="48">
        <v>1532</v>
      </c>
      <c r="V2264" s="48">
        <v>866446</v>
      </c>
      <c r="W2264" s="49">
        <v>841</v>
      </c>
      <c r="X2264" s="48">
        <v>481960</v>
      </c>
    </row>
    <row r="2265" spans="20:24" x14ac:dyDescent="0.35">
      <c r="T2265" s="44" t="s">
        <v>136</v>
      </c>
      <c r="U2265" s="50">
        <v>1532</v>
      </c>
      <c r="V2265" s="50">
        <v>866446</v>
      </c>
      <c r="W2265" s="51">
        <v>841</v>
      </c>
      <c r="X2265" s="50">
        <v>481960</v>
      </c>
    </row>
    <row r="2266" spans="20:24" x14ac:dyDescent="0.35">
      <c r="T2266" s="52" t="s">
        <v>70</v>
      </c>
      <c r="U2266" s="53">
        <v>898</v>
      </c>
      <c r="V2266" s="53">
        <v>547219</v>
      </c>
      <c r="W2266" s="54">
        <v>408</v>
      </c>
      <c r="X2266" s="53">
        <v>245969</v>
      </c>
    </row>
    <row r="2267" spans="20:24" x14ac:dyDescent="0.35">
      <c r="T2267" s="55" t="s">
        <v>75</v>
      </c>
      <c r="U2267" s="56">
        <v>898</v>
      </c>
      <c r="V2267" s="56">
        <v>547219</v>
      </c>
      <c r="W2267" s="57">
        <v>408</v>
      </c>
      <c r="X2267" s="56">
        <v>245969</v>
      </c>
    </row>
    <row r="2268" spans="20:24" x14ac:dyDescent="0.35">
      <c r="T2268" s="58" t="s">
        <v>147</v>
      </c>
      <c r="U2268" s="59">
        <v>361</v>
      </c>
      <c r="V2268" s="59">
        <v>218940</v>
      </c>
      <c r="W2268" s="60">
        <v>144</v>
      </c>
      <c r="X2268" s="59">
        <v>85488</v>
      </c>
    </row>
    <row r="2269" spans="20:24" x14ac:dyDescent="0.35">
      <c r="T2269" s="58" t="s">
        <v>142</v>
      </c>
      <c r="U2269" s="59">
        <v>537</v>
      </c>
      <c r="V2269" s="59">
        <v>328279</v>
      </c>
      <c r="W2269" s="60">
        <v>264</v>
      </c>
      <c r="X2269" s="59">
        <v>160481</v>
      </c>
    </row>
    <row r="2270" spans="20:24" x14ac:dyDescent="0.35">
      <c r="T2270" s="52" t="s">
        <v>78</v>
      </c>
      <c r="U2270" s="53">
        <v>634</v>
      </c>
      <c r="V2270" s="53">
        <v>319227</v>
      </c>
      <c r="W2270" s="54">
        <v>433</v>
      </c>
      <c r="X2270" s="53">
        <v>235991</v>
      </c>
    </row>
    <row r="2271" spans="20:24" x14ac:dyDescent="0.35">
      <c r="T2271" s="55" t="s">
        <v>89</v>
      </c>
      <c r="U2271" s="56">
        <v>634</v>
      </c>
      <c r="V2271" s="56">
        <v>319227</v>
      </c>
      <c r="W2271" s="57">
        <v>433</v>
      </c>
      <c r="X2271" s="56">
        <v>235991</v>
      </c>
    </row>
    <row r="2272" spans="20:24" x14ac:dyDescent="0.35">
      <c r="T2272" s="58" t="s">
        <v>146</v>
      </c>
      <c r="U2272" s="59">
        <v>634</v>
      </c>
      <c r="V2272" s="59">
        <v>319227</v>
      </c>
      <c r="W2272" s="60">
        <v>433</v>
      </c>
      <c r="X2272" s="59">
        <v>235991</v>
      </c>
    </row>
    <row r="2273" spans="20:24" x14ac:dyDescent="0.35">
      <c r="T2273" s="42" t="s">
        <v>52</v>
      </c>
      <c r="U2273" s="48">
        <v>31063</v>
      </c>
      <c r="V2273" s="48">
        <v>4109465</v>
      </c>
      <c r="W2273" s="49">
        <v>8242</v>
      </c>
      <c r="X2273" s="48">
        <v>3459387</v>
      </c>
    </row>
    <row r="2274" spans="20:24" x14ac:dyDescent="0.35">
      <c r="T2274" s="44" t="s">
        <v>136</v>
      </c>
      <c r="U2274" s="50">
        <v>28790</v>
      </c>
      <c r="V2274" s="50">
        <v>3949839</v>
      </c>
      <c r="W2274" s="51">
        <v>7842</v>
      </c>
      <c r="X2274" s="50">
        <v>3431378</v>
      </c>
    </row>
    <row r="2275" spans="20:24" x14ac:dyDescent="0.35">
      <c r="T2275" s="52" t="s">
        <v>70</v>
      </c>
      <c r="U2275" s="53">
        <v>142</v>
      </c>
      <c r="V2275" s="53">
        <v>80401</v>
      </c>
      <c r="W2275" s="54">
        <v>61</v>
      </c>
      <c r="X2275" s="53">
        <v>37544</v>
      </c>
    </row>
    <row r="2276" spans="20:24" x14ac:dyDescent="0.35">
      <c r="T2276" s="55" t="s">
        <v>75</v>
      </c>
      <c r="U2276" s="56">
        <v>142</v>
      </c>
      <c r="V2276" s="56">
        <v>80401</v>
      </c>
      <c r="W2276" s="57">
        <v>61</v>
      </c>
      <c r="X2276" s="56">
        <v>37544</v>
      </c>
    </row>
    <row r="2277" spans="20:24" x14ac:dyDescent="0.35">
      <c r="T2277" s="58" t="s">
        <v>147</v>
      </c>
      <c r="U2277" s="59">
        <v>46</v>
      </c>
      <c r="V2277" s="59">
        <v>28200</v>
      </c>
      <c r="W2277" s="60">
        <v>21</v>
      </c>
      <c r="X2277" s="59">
        <v>14140</v>
      </c>
    </row>
    <row r="2278" spans="20:24" x14ac:dyDescent="0.35">
      <c r="T2278" s="58" t="s">
        <v>142</v>
      </c>
      <c r="U2278" s="59">
        <v>96</v>
      </c>
      <c r="V2278" s="59">
        <v>52201</v>
      </c>
      <c r="W2278" s="60">
        <v>40</v>
      </c>
      <c r="X2278" s="59">
        <v>23404</v>
      </c>
    </row>
    <row r="2279" spans="20:24" x14ac:dyDescent="0.35">
      <c r="T2279" s="52" t="s">
        <v>71</v>
      </c>
      <c r="U2279" s="53">
        <v>423</v>
      </c>
      <c r="V2279" s="53">
        <v>269597</v>
      </c>
      <c r="W2279" s="54">
        <v>246</v>
      </c>
      <c r="X2279" s="53">
        <v>157059</v>
      </c>
    </row>
    <row r="2280" spans="20:24" x14ac:dyDescent="0.35">
      <c r="T2280" s="55" t="s">
        <v>75</v>
      </c>
      <c r="U2280" s="56">
        <v>423</v>
      </c>
      <c r="V2280" s="56">
        <v>269597</v>
      </c>
      <c r="W2280" s="57">
        <v>246</v>
      </c>
      <c r="X2280" s="56">
        <v>157059</v>
      </c>
    </row>
    <row r="2281" spans="20:24" x14ac:dyDescent="0.35">
      <c r="T2281" s="58" t="s">
        <v>143</v>
      </c>
      <c r="U2281" s="59">
        <v>235</v>
      </c>
      <c r="V2281" s="59">
        <v>147583</v>
      </c>
      <c r="W2281" s="60">
        <v>138</v>
      </c>
      <c r="X2281" s="59">
        <v>86672</v>
      </c>
    </row>
    <row r="2282" spans="20:24" x14ac:dyDescent="0.35">
      <c r="T2282" s="58" t="s">
        <v>195</v>
      </c>
      <c r="U2282" s="59">
        <v>188</v>
      </c>
      <c r="V2282" s="59">
        <v>122014</v>
      </c>
      <c r="W2282" s="60">
        <v>108</v>
      </c>
      <c r="X2282" s="59">
        <v>70387</v>
      </c>
    </row>
    <row r="2283" spans="20:24" x14ac:dyDescent="0.35">
      <c r="T2283" s="52" t="s">
        <v>73</v>
      </c>
      <c r="U2283" s="53">
        <v>484</v>
      </c>
      <c r="V2283" s="53">
        <v>578622</v>
      </c>
      <c r="W2283" s="54">
        <v>240</v>
      </c>
      <c r="X2283" s="53">
        <v>287418</v>
      </c>
    </row>
    <row r="2284" spans="20:24" x14ac:dyDescent="0.35">
      <c r="T2284" s="55" t="s">
        <v>75</v>
      </c>
      <c r="U2284" s="56">
        <v>484</v>
      </c>
      <c r="V2284" s="56">
        <v>578622</v>
      </c>
      <c r="W2284" s="57">
        <v>240</v>
      </c>
      <c r="X2284" s="56">
        <v>287418</v>
      </c>
    </row>
    <row r="2285" spans="20:24" x14ac:dyDescent="0.35">
      <c r="T2285" s="58" t="s">
        <v>196</v>
      </c>
      <c r="U2285" s="59">
        <v>484</v>
      </c>
      <c r="V2285" s="59">
        <v>578622</v>
      </c>
      <c r="W2285" s="60">
        <v>240</v>
      </c>
      <c r="X2285" s="59">
        <v>287418</v>
      </c>
    </row>
    <row r="2286" spans="20:24" x14ac:dyDescent="0.35">
      <c r="T2286" s="52" t="s">
        <v>76</v>
      </c>
      <c r="U2286" s="53">
        <v>4361</v>
      </c>
      <c r="V2286" s="53">
        <v>1663050</v>
      </c>
      <c r="W2286" s="54">
        <v>4321</v>
      </c>
      <c r="X2286" s="53">
        <v>1651334</v>
      </c>
    </row>
    <row r="2287" spans="20:24" x14ac:dyDescent="0.35">
      <c r="T2287" s="55" t="s">
        <v>75</v>
      </c>
      <c r="U2287" s="56">
        <v>4361</v>
      </c>
      <c r="V2287" s="56">
        <v>1663050</v>
      </c>
      <c r="W2287" s="57">
        <v>4321</v>
      </c>
      <c r="X2287" s="56">
        <v>1651334</v>
      </c>
    </row>
    <row r="2288" spans="20:24" x14ac:dyDescent="0.35">
      <c r="T2288" s="58" t="s">
        <v>144</v>
      </c>
      <c r="U2288" s="59">
        <v>625</v>
      </c>
      <c r="V2288" s="59">
        <v>263936</v>
      </c>
      <c r="W2288" s="60">
        <v>625</v>
      </c>
      <c r="X2288" s="59">
        <v>263936</v>
      </c>
    </row>
    <row r="2289" spans="20:24" x14ac:dyDescent="0.35">
      <c r="T2289" s="58" t="s">
        <v>145</v>
      </c>
      <c r="U2289" s="59">
        <v>1993</v>
      </c>
      <c r="V2289" s="59">
        <v>885622</v>
      </c>
      <c r="W2289" s="60">
        <v>1969</v>
      </c>
      <c r="X2289" s="59">
        <v>879666</v>
      </c>
    </row>
    <row r="2290" spans="20:24" x14ac:dyDescent="0.35">
      <c r="T2290" s="58" t="s">
        <v>197</v>
      </c>
      <c r="U2290" s="59">
        <v>826</v>
      </c>
      <c r="V2290" s="59">
        <v>249339</v>
      </c>
      <c r="W2290" s="60">
        <v>826</v>
      </c>
      <c r="X2290" s="59">
        <v>249339</v>
      </c>
    </row>
    <row r="2291" spans="20:24" x14ac:dyDescent="0.35">
      <c r="T2291" s="58" t="s">
        <v>198</v>
      </c>
      <c r="U2291" s="59">
        <v>917</v>
      </c>
      <c r="V2291" s="59">
        <v>264153</v>
      </c>
      <c r="W2291" s="60">
        <v>901</v>
      </c>
      <c r="X2291" s="59">
        <v>258393</v>
      </c>
    </row>
    <row r="2292" spans="20:24" x14ac:dyDescent="0.35">
      <c r="T2292" s="52" t="s">
        <v>78</v>
      </c>
      <c r="U2292" s="53">
        <v>4193</v>
      </c>
      <c r="V2292" s="53">
        <v>1336588</v>
      </c>
      <c r="W2292" s="54">
        <v>2909</v>
      </c>
      <c r="X2292" s="53">
        <v>1296845</v>
      </c>
    </row>
    <row r="2293" spans="20:24" x14ac:dyDescent="0.35">
      <c r="T2293" s="55" t="s">
        <v>89</v>
      </c>
      <c r="U2293" s="56">
        <v>2915</v>
      </c>
      <c r="V2293" s="56">
        <v>1333176</v>
      </c>
      <c r="W2293" s="57">
        <v>2775</v>
      </c>
      <c r="X2293" s="56">
        <v>1294594</v>
      </c>
    </row>
    <row r="2294" spans="20:24" x14ac:dyDescent="0.35">
      <c r="T2294" s="58" t="s">
        <v>146</v>
      </c>
      <c r="U2294" s="59">
        <v>2915</v>
      </c>
      <c r="V2294" s="59">
        <v>1333176</v>
      </c>
      <c r="W2294" s="60">
        <v>2775</v>
      </c>
      <c r="X2294" s="59">
        <v>1294594</v>
      </c>
    </row>
    <row r="2295" spans="20:24" x14ac:dyDescent="0.35">
      <c r="T2295" s="55" t="s">
        <v>124</v>
      </c>
      <c r="U2295" s="56">
        <v>1278</v>
      </c>
      <c r="V2295" s="56">
        <v>3412</v>
      </c>
      <c r="W2295" s="57">
        <v>134</v>
      </c>
      <c r="X2295" s="56">
        <v>2251</v>
      </c>
    </row>
    <row r="2296" spans="20:24" x14ac:dyDescent="0.35">
      <c r="T2296" s="58" t="s">
        <v>200</v>
      </c>
      <c r="U2296" s="59">
        <v>39</v>
      </c>
      <c r="V2296" s="59">
        <v>2183</v>
      </c>
      <c r="W2296" s="60">
        <v>30</v>
      </c>
      <c r="X2296" s="59">
        <v>2147</v>
      </c>
    </row>
    <row r="2297" spans="20:24" x14ac:dyDescent="0.35">
      <c r="T2297" s="58" t="s">
        <v>214</v>
      </c>
      <c r="U2297" s="59">
        <v>885</v>
      </c>
      <c r="V2297" s="59">
        <v>875</v>
      </c>
      <c r="W2297" s="60">
        <v>0</v>
      </c>
      <c r="X2297" s="59">
        <v>0</v>
      </c>
    </row>
    <row r="2298" spans="20:24" x14ac:dyDescent="0.35">
      <c r="T2298" s="58" t="s">
        <v>215</v>
      </c>
      <c r="U2298" s="59">
        <v>354</v>
      </c>
      <c r="V2298" s="59">
        <v>354</v>
      </c>
      <c r="W2298" s="60">
        <v>104</v>
      </c>
      <c r="X2298" s="59">
        <v>104</v>
      </c>
    </row>
    <row r="2299" spans="20:24" x14ac:dyDescent="0.35">
      <c r="T2299" s="52" t="s">
        <v>80</v>
      </c>
      <c r="U2299" s="53">
        <v>167</v>
      </c>
      <c r="V2299" s="53">
        <v>2376</v>
      </c>
      <c r="W2299" s="54">
        <v>65</v>
      </c>
      <c r="X2299" s="53">
        <v>1178</v>
      </c>
    </row>
    <row r="2300" spans="20:24" x14ac:dyDescent="0.35">
      <c r="T2300" s="55" t="s">
        <v>75</v>
      </c>
      <c r="U2300" s="56">
        <v>167</v>
      </c>
      <c r="V2300" s="56">
        <v>2376</v>
      </c>
      <c r="W2300" s="57">
        <v>65</v>
      </c>
      <c r="X2300" s="56">
        <v>1178</v>
      </c>
    </row>
    <row r="2301" spans="20:24" x14ac:dyDescent="0.35">
      <c r="T2301" s="58" t="s">
        <v>218</v>
      </c>
      <c r="U2301" s="59">
        <v>167</v>
      </c>
      <c r="V2301" s="59">
        <v>2376</v>
      </c>
      <c r="W2301" s="60">
        <v>65</v>
      </c>
      <c r="X2301" s="59">
        <v>1178</v>
      </c>
    </row>
    <row r="2302" spans="20:24" x14ac:dyDescent="0.35">
      <c r="T2302" s="52" t="s">
        <v>141</v>
      </c>
      <c r="U2302" s="53">
        <v>19020</v>
      </c>
      <c r="V2302" s="53">
        <v>19205</v>
      </c>
      <c r="W2302" s="54">
        <v>0</v>
      </c>
      <c r="X2302" s="53">
        <v>0</v>
      </c>
    </row>
    <row r="2303" spans="20:24" x14ac:dyDescent="0.35">
      <c r="T2303" s="55" t="s">
        <v>126</v>
      </c>
      <c r="U2303" s="56">
        <v>19020</v>
      </c>
      <c r="V2303" s="56">
        <v>19205</v>
      </c>
      <c r="W2303" s="57">
        <v>0</v>
      </c>
      <c r="X2303" s="56">
        <v>0</v>
      </c>
    </row>
    <row r="2304" spans="20:24" x14ac:dyDescent="0.35">
      <c r="T2304" s="58" t="s">
        <v>205</v>
      </c>
      <c r="U2304" s="59">
        <v>0</v>
      </c>
      <c r="V2304" s="59">
        <v>185</v>
      </c>
      <c r="W2304" s="60">
        <v>0</v>
      </c>
      <c r="X2304" s="59">
        <v>0</v>
      </c>
    </row>
    <row r="2305" spans="20:24" x14ac:dyDescent="0.35">
      <c r="T2305" s="58" t="s">
        <v>206</v>
      </c>
      <c r="U2305" s="59">
        <v>43</v>
      </c>
      <c r="V2305" s="59">
        <v>43</v>
      </c>
      <c r="W2305" s="60">
        <v>0</v>
      </c>
      <c r="X2305" s="59">
        <v>0</v>
      </c>
    </row>
    <row r="2306" spans="20:24" x14ac:dyDescent="0.35">
      <c r="T2306" s="58" t="s">
        <v>225</v>
      </c>
      <c r="U2306" s="59">
        <v>27</v>
      </c>
      <c r="V2306" s="59">
        <v>27</v>
      </c>
      <c r="W2306" s="60">
        <v>0</v>
      </c>
      <c r="X2306" s="59">
        <v>0</v>
      </c>
    </row>
    <row r="2307" spans="20:24" x14ac:dyDescent="0.35">
      <c r="T2307" s="58" t="s">
        <v>248</v>
      </c>
      <c r="U2307" s="59">
        <v>15169</v>
      </c>
      <c r="V2307" s="59">
        <v>15169</v>
      </c>
      <c r="W2307" s="60">
        <v>0</v>
      </c>
      <c r="X2307" s="59">
        <v>0</v>
      </c>
    </row>
    <row r="2308" spans="20:24" x14ac:dyDescent="0.35">
      <c r="T2308" s="58" t="s">
        <v>227</v>
      </c>
      <c r="U2308" s="59">
        <v>3781</v>
      </c>
      <c r="V2308" s="59">
        <v>3781</v>
      </c>
      <c r="W2308" s="60">
        <v>0</v>
      </c>
      <c r="X2308" s="59">
        <v>0</v>
      </c>
    </row>
    <row r="2309" spans="20:24" x14ac:dyDescent="0.35">
      <c r="T2309" s="44" t="s">
        <v>137</v>
      </c>
      <c r="U2309" s="50">
        <v>362</v>
      </c>
      <c r="V2309" s="50">
        <v>1272</v>
      </c>
      <c r="W2309" s="51">
        <v>0</v>
      </c>
      <c r="X2309" s="50">
        <v>0</v>
      </c>
    </row>
    <row r="2310" spans="20:24" x14ac:dyDescent="0.35">
      <c r="T2310" s="52" t="s">
        <v>83</v>
      </c>
      <c r="U2310" s="53">
        <v>362</v>
      </c>
      <c r="V2310" s="53">
        <v>1272</v>
      </c>
      <c r="W2310" s="54">
        <v>0</v>
      </c>
      <c r="X2310" s="53">
        <v>0</v>
      </c>
    </row>
    <row r="2311" spans="20:24" x14ac:dyDescent="0.35">
      <c r="T2311" s="55" t="s">
        <v>75</v>
      </c>
      <c r="U2311" s="56">
        <v>362</v>
      </c>
      <c r="V2311" s="56">
        <v>1272</v>
      </c>
      <c r="W2311" s="57">
        <v>0</v>
      </c>
      <c r="X2311" s="56">
        <v>0</v>
      </c>
    </row>
    <row r="2312" spans="20:24" x14ac:dyDescent="0.35">
      <c r="T2312" s="58" t="s">
        <v>149</v>
      </c>
      <c r="U2312" s="59">
        <v>362</v>
      </c>
      <c r="V2312" s="59">
        <v>635</v>
      </c>
      <c r="W2312" s="60">
        <v>0</v>
      </c>
      <c r="X2312" s="59">
        <v>0</v>
      </c>
    </row>
    <row r="2313" spans="20:24" x14ac:dyDescent="0.35">
      <c r="T2313" s="58" t="s">
        <v>150</v>
      </c>
      <c r="U2313" s="59">
        <v>0</v>
      </c>
      <c r="V2313" s="59">
        <v>379</v>
      </c>
      <c r="W2313" s="60">
        <v>0</v>
      </c>
      <c r="X2313" s="59">
        <v>0</v>
      </c>
    </row>
    <row r="2314" spans="20:24" x14ac:dyDescent="0.35">
      <c r="T2314" s="58" t="s">
        <v>151</v>
      </c>
      <c r="U2314" s="59">
        <v>0</v>
      </c>
      <c r="V2314" s="59">
        <v>13</v>
      </c>
      <c r="W2314" s="60">
        <v>0</v>
      </c>
      <c r="X2314" s="59">
        <v>0</v>
      </c>
    </row>
    <row r="2315" spans="20:24" x14ac:dyDescent="0.35">
      <c r="T2315" s="58" t="s">
        <v>152</v>
      </c>
      <c r="U2315" s="59">
        <v>0</v>
      </c>
      <c r="V2315" s="59">
        <v>86</v>
      </c>
      <c r="W2315" s="60">
        <v>0</v>
      </c>
      <c r="X2315" s="59">
        <v>0</v>
      </c>
    </row>
    <row r="2316" spans="20:24" x14ac:dyDescent="0.35">
      <c r="T2316" s="58" t="s">
        <v>228</v>
      </c>
      <c r="U2316" s="59">
        <v>0</v>
      </c>
      <c r="V2316" s="59">
        <v>159</v>
      </c>
      <c r="W2316" s="60">
        <v>0</v>
      </c>
      <c r="X2316" s="59">
        <v>0</v>
      </c>
    </row>
    <row r="2317" spans="20:24" x14ac:dyDescent="0.35">
      <c r="T2317" s="44" t="s">
        <v>138</v>
      </c>
      <c r="U2317" s="50">
        <v>1702</v>
      </c>
      <c r="V2317" s="50">
        <v>154865</v>
      </c>
      <c r="W2317" s="51">
        <v>289</v>
      </c>
      <c r="X2317" s="50">
        <v>26184</v>
      </c>
    </row>
    <row r="2318" spans="20:24" x14ac:dyDescent="0.35">
      <c r="T2318" s="52" t="s">
        <v>85</v>
      </c>
      <c r="U2318" s="53">
        <v>805</v>
      </c>
      <c r="V2318" s="53">
        <v>75379</v>
      </c>
      <c r="W2318" s="54">
        <v>241</v>
      </c>
      <c r="X2318" s="53">
        <v>24710</v>
      </c>
    </row>
    <row r="2319" spans="20:24" x14ac:dyDescent="0.35">
      <c r="T2319" s="55" t="s">
        <v>114</v>
      </c>
      <c r="U2319" s="56">
        <v>60</v>
      </c>
      <c r="V2319" s="56">
        <v>1541</v>
      </c>
      <c r="W2319" s="57">
        <v>0</v>
      </c>
      <c r="X2319" s="56">
        <v>0</v>
      </c>
    </row>
    <row r="2320" spans="20:24" x14ac:dyDescent="0.35">
      <c r="T2320" s="58" t="s">
        <v>154</v>
      </c>
      <c r="U2320" s="59">
        <v>0</v>
      </c>
      <c r="V2320" s="59">
        <v>1259</v>
      </c>
      <c r="W2320" s="60">
        <v>0</v>
      </c>
      <c r="X2320" s="59">
        <v>0</v>
      </c>
    </row>
    <row r="2321" spans="20:24" x14ac:dyDescent="0.35">
      <c r="T2321" s="58" t="s">
        <v>155</v>
      </c>
      <c r="U2321" s="59">
        <v>16</v>
      </c>
      <c r="V2321" s="59">
        <v>150</v>
      </c>
      <c r="W2321" s="60">
        <v>0</v>
      </c>
      <c r="X2321" s="59">
        <v>0</v>
      </c>
    </row>
    <row r="2322" spans="20:24" x14ac:dyDescent="0.35">
      <c r="T2322" s="58" t="s">
        <v>230</v>
      </c>
      <c r="U2322" s="59">
        <v>44</v>
      </c>
      <c r="V2322" s="59">
        <v>132</v>
      </c>
      <c r="W2322" s="60">
        <v>0</v>
      </c>
      <c r="X2322" s="59">
        <v>0</v>
      </c>
    </row>
    <row r="2323" spans="20:24" x14ac:dyDescent="0.35">
      <c r="T2323" s="55" t="s">
        <v>115</v>
      </c>
      <c r="U2323" s="56">
        <v>0</v>
      </c>
      <c r="V2323" s="56">
        <v>7556</v>
      </c>
      <c r="W2323" s="57">
        <v>0</v>
      </c>
      <c r="X2323" s="56">
        <v>0</v>
      </c>
    </row>
    <row r="2324" spans="20:24" x14ac:dyDescent="0.35">
      <c r="T2324" s="58" t="s">
        <v>156</v>
      </c>
      <c r="U2324" s="59">
        <v>0</v>
      </c>
      <c r="V2324" s="59">
        <v>7556</v>
      </c>
      <c r="W2324" s="60">
        <v>0</v>
      </c>
      <c r="X2324" s="59">
        <v>0</v>
      </c>
    </row>
    <row r="2325" spans="20:24" x14ac:dyDescent="0.35">
      <c r="T2325" s="55" t="s">
        <v>116</v>
      </c>
      <c r="U2325" s="56">
        <v>745</v>
      </c>
      <c r="V2325" s="56">
        <v>66282</v>
      </c>
      <c r="W2325" s="57">
        <v>241</v>
      </c>
      <c r="X2325" s="56">
        <v>24710</v>
      </c>
    </row>
    <row r="2326" spans="20:24" x14ac:dyDescent="0.35">
      <c r="T2326" s="58" t="s">
        <v>158</v>
      </c>
      <c r="U2326" s="59">
        <v>0</v>
      </c>
      <c r="V2326" s="59">
        <v>12581</v>
      </c>
      <c r="W2326" s="60">
        <v>0</v>
      </c>
      <c r="X2326" s="59">
        <v>0</v>
      </c>
    </row>
    <row r="2327" spans="20:24" x14ac:dyDescent="0.35">
      <c r="T2327" s="58" t="s">
        <v>159</v>
      </c>
      <c r="U2327" s="59">
        <v>636</v>
      </c>
      <c r="V2327" s="59">
        <v>53251</v>
      </c>
      <c r="W2327" s="60">
        <v>241</v>
      </c>
      <c r="X2327" s="59">
        <v>24710</v>
      </c>
    </row>
    <row r="2328" spans="20:24" x14ac:dyDescent="0.35">
      <c r="T2328" s="58" t="s">
        <v>236</v>
      </c>
      <c r="U2328" s="59">
        <v>0</v>
      </c>
      <c r="V2328" s="59">
        <v>65</v>
      </c>
      <c r="W2328" s="60">
        <v>0</v>
      </c>
      <c r="X2328" s="59">
        <v>0</v>
      </c>
    </row>
    <row r="2329" spans="20:24" x14ac:dyDescent="0.35">
      <c r="T2329" s="58" t="s">
        <v>160</v>
      </c>
      <c r="U2329" s="59">
        <v>109</v>
      </c>
      <c r="V2329" s="59">
        <v>385</v>
      </c>
      <c r="W2329" s="60">
        <v>0</v>
      </c>
      <c r="X2329" s="59">
        <v>0</v>
      </c>
    </row>
    <row r="2330" spans="20:24" x14ac:dyDescent="0.35">
      <c r="T2330" s="52" t="s">
        <v>86</v>
      </c>
      <c r="U2330" s="53">
        <v>377</v>
      </c>
      <c r="V2330" s="53">
        <v>15729</v>
      </c>
      <c r="W2330" s="54">
        <v>16</v>
      </c>
      <c r="X2330" s="53">
        <v>366</v>
      </c>
    </row>
    <row r="2331" spans="20:24" x14ac:dyDescent="0.35">
      <c r="T2331" s="55" t="s">
        <v>75</v>
      </c>
      <c r="U2331" s="56">
        <v>377</v>
      </c>
      <c r="V2331" s="56">
        <v>15729</v>
      </c>
      <c r="W2331" s="57">
        <v>16</v>
      </c>
      <c r="X2331" s="56">
        <v>366</v>
      </c>
    </row>
    <row r="2332" spans="20:24" x14ac:dyDescent="0.35">
      <c r="T2332" s="58" t="s">
        <v>162</v>
      </c>
      <c r="U2332" s="59">
        <v>141</v>
      </c>
      <c r="V2332" s="59">
        <v>4658</v>
      </c>
      <c r="W2332" s="60">
        <v>11</v>
      </c>
      <c r="X2332" s="59">
        <v>351</v>
      </c>
    </row>
    <row r="2333" spans="20:24" x14ac:dyDescent="0.35">
      <c r="T2333" s="58" t="s">
        <v>163</v>
      </c>
      <c r="U2333" s="59">
        <v>0</v>
      </c>
      <c r="V2333" s="59">
        <v>7797</v>
      </c>
      <c r="W2333" s="60">
        <v>0</v>
      </c>
      <c r="X2333" s="59">
        <v>0</v>
      </c>
    </row>
    <row r="2334" spans="20:24" x14ac:dyDescent="0.35">
      <c r="T2334" s="58" t="s">
        <v>164</v>
      </c>
      <c r="U2334" s="59">
        <v>196</v>
      </c>
      <c r="V2334" s="59">
        <v>2959</v>
      </c>
      <c r="W2334" s="60">
        <v>5</v>
      </c>
      <c r="X2334" s="59">
        <v>15</v>
      </c>
    </row>
    <row r="2335" spans="20:24" x14ac:dyDescent="0.35">
      <c r="T2335" s="58" t="s">
        <v>208</v>
      </c>
      <c r="U2335" s="59">
        <v>40</v>
      </c>
      <c r="V2335" s="59">
        <v>40</v>
      </c>
      <c r="W2335" s="60">
        <v>0</v>
      </c>
      <c r="X2335" s="59">
        <v>0</v>
      </c>
    </row>
    <row r="2336" spans="20:24" x14ac:dyDescent="0.35">
      <c r="T2336" s="58" t="s">
        <v>165</v>
      </c>
      <c r="U2336" s="59">
        <v>0</v>
      </c>
      <c r="V2336" s="59">
        <v>275</v>
      </c>
      <c r="W2336" s="60">
        <v>0</v>
      </c>
      <c r="X2336" s="59">
        <v>0</v>
      </c>
    </row>
    <row r="2337" spans="20:24" x14ac:dyDescent="0.35">
      <c r="T2337" s="52" t="s">
        <v>87</v>
      </c>
      <c r="U2337" s="53">
        <v>422</v>
      </c>
      <c r="V2337" s="53">
        <v>40134</v>
      </c>
      <c r="W2337" s="54">
        <v>32</v>
      </c>
      <c r="X2337" s="53">
        <v>1108</v>
      </c>
    </row>
    <row r="2338" spans="20:24" x14ac:dyDescent="0.35">
      <c r="T2338" s="55" t="s">
        <v>75</v>
      </c>
      <c r="U2338" s="56">
        <v>422</v>
      </c>
      <c r="V2338" s="56">
        <v>40134</v>
      </c>
      <c r="W2338" s="57">
        <v>32</v>
      </c>
      <c r="X2338" s="56">
        <v>1108</v>
      </c>
    </row>
    <row r="2339" spans="20:24" x14ac:dyDescent="0.35">
      <c r="T2339" s="58" t="s">
        <v>166</v>
      </c>
      <c r="U2339" s="59">
        <v>0</v>
      </c>
      <c r="V2339" s="59">
        <v>33430</v>
      </c>
      <c r="W2339" s="60">
        <v>0</v>
      </c>
      <c r="X2339" s="59">
        <v>0</v>
      </c>
    </row>
    <row r="2340" spans="20:24" x14ac:dyDescent="0.35">
      <c r="T2340" s="58" t="s">
        <v>167</v>
      </c>
      <c r="U2340" s="59">
        <v>80</v>
      </c>
      <c r="V2340" s="59">
        <v>2473</v>
      </c>
      <c r="W2340" s="60">
        <v>32</v>
      </c>
      <c r="X2340" s="59">
        <v>1108</v>
      </c>
    </row>
    <row r="2341" spans="20:24" x14ac:dyDescent="0.35">
      <c r="T2341" s="58" t="s">
        <v>238</v>
      </c>
      <c r="U2341" s="59">
        <v>0</v>
      </c>
      <c r="V2341" s="59">
        <v>37</v>
      </c>
      <c r="W2341" s="60">
        <v>0</v>
      </c>
      <c r="X2341" s="59">
        <v>0</v>
      </c>
    </row>
    <row r="2342" spans="20:24" x14ac:dyDescent="0.35">
      <c r="T2342" s="58" t="s">
        <v>168</v>
      </c>
      <c r="U2342" s="59">
        <v>342</v>
      </c>
      <c r="V2342" s="59">
        <v>4194</v>
      </c>
      <c r="W2342" s="60">
        <v>0</v>
      </c>
      <c r="X2342" s="59">
        <v>0</v>
      </c>
    </row>
    <row r="2343" spans="20:24" x14ac:dyDescent="0.35">
      <c r="T2343" s="52" t="s">
        <v>90</v>
      </c>
      <c r="U2343" s="53">
        <v>98</v>
      </c>
      <c r="V2343" s="53">
        <v>23623</v>
      </c>
      <c r="W2343" s="54">
        <v>0</v>
      </c>
      <c r="X2343" s="53">
        <v>0</v>
      </c>
    </row>
    <row r="2344" spans="20:24" x14ac:dyDescent="0.35">
      <c r="T2344" s="55" t="s">
        <v>75</v>
      </c>
      <c r="U2344" s="56">
        <v>98</v>
      </c>
      <c r="V2344" s="56">
        <v>23623</v>
      </c>
      <c r="W2344" s="57">
        <v>0</v>
      </c>
      <c r="X2344" s="56">
        <v>0</v>
      </c>
    </row>
    <row r="2345" spans="20:24" x14ac:dyDescent="0.35">
      <c r="T2345" s="58" t="s">
        <v>169</v>
      </c>
      <c r="U2345" s="59">
        <v>0</v>
      </c>
      <c r="V2345" s="59">
        <v>1510</v>
      </c>
      <c r="W2345" s="60">
        <v>0</v>
      </c>
      <c r="X2345" s="59">
        <v>0</v>
      </c>
    </row>
    <row r="2346" spans="20:24" x14ac:dyDescent="0.35">
      <c r="T2346" s="58" t="s">
        <v>171</v>
      </c>
      <c r="U2346" s="59">
        <v>0</v>
      </c>
      <c r="V2346" s="59">
        <v>2978</v>
      </c>
      <c r="W2346" s="60">
        <v>0</v>
      </c>
      <c r="X2346" s="59">
        <v>0</v>
      </c>
    </row>
    <row r="2347" spans="20:24" x14ac:dyDescent="0.35">
      <c r="T2347" s="58" t="s">
        <v>173</v>
      </c>
      <c r="U2347" s="59">
        <v>0</v>
      </c>
      <c r="V2347" s="59">
        <v>18105</v>
      </c>
      <c r="W2347" s="60">
        <v>0</v>
      </c>
      <c r="X2347" s="59">
        <v>0</v>
      </c>
    </row>
    <row r="2348" spans="20:24" x14ac:dyDescent="0.35">
      <c r="T2348" s="58" t="s">
        <v>174</v>
      </c>
      <c r="U2348" s="59">
        <v>98</v>
      </c>
      <c r="V2348" s="59">
        <v>1030</v>
      </c>
      <c r="W2348" s="60">
        <v>0</v>
      </c>
      <c r="X2348" s="59">
        <v>0</v>
      </c>
    </row>
    <row r="2349" spans="20:24" x14ac:dyDescent="0.35">
      <c r="T2349" s="44" t="s">
        <v>139</v>
      </c>
      <c r="U2349" s="50">
        <v>209</v>
      </c>
      <c r="V2349" s="50">
        <v>3489</v>
      </c>
      <c r="W2349" s="51">
        <v>111</v>
      </c>
      <c r="X2349" s="50">
        <v>1825</v>
      </c>
    </row>
    <row r="2350" spans="20:24" x14ac:dyDescent="0.35">
      <c r="T2350" s="52" t="s">
        <v>97</v>
      </c>
      <c r="U2350" s="53">
        <v>209</v>
      </c>
      <c r="V2350" s="53">
        <v>3489</v>
      </c>
      <c r="W2350" s="54">
        <v>111</v>
      </c>
      <c r="X2350" s="53">
        <v>1825</v>
      </c>
    </row>
    <row r="2351" spans="20:24" x14ac:dyDescent="0.35">
      <c r="T2351" s="55" t="s">
        <v>120</v>
      </c>
      <c r="U2351" s="56">
        <v>209</v>
      </c>
      <c r="V2351" s="56">
        <v>3489</v>
      </c>
      <c r="W2351" s="57">
        <v>111</v>
      </c>
      <c r="X2351" s="56">
        <v>1825</v>
      </c>
    </row>
    <row r="2352" spans="20:24" x14ac:dyDescent="0.35">
      <c r="T2352" s="58" t="s">
        <v>185</v>
      </c>
      <c r="U2352" s="59">
        <v>66</v>
      </c>
      <c r="V2352" s="59">
        <v>1450</v>
      </c>
      <c r="W2352" s="60">
        <v>37</v>
      </c>
      <c r="X2352" s="59">
        <v>797</v>
      </c>
    </row>
    <row r="2353" spans="20:24" x14ac:dyDescent="0.35">
      <c r="T2353" s="58" t="s">
        <v>210</v>
      </c>
      <c r="U2353" s="59">
        <v>75</v>
      </c>
      <c r="V2353" s="59">
        <v>763</v>
      </c>
      <c r="W2353" s="60">
        <v>41</v>
      </c>
      <c r="X2353" s="59">
        <v>406</v>
      </c>
    </row>
    <row r="2354" spans="20:24" x14ac:dyDescent="0.35">
      <c r="T2354" s="58" t="s">
        <v>186</v>
      </c>
      <c r="U2354" s="59">
        <v>68</v>
      </c>
      <c r="V2354" s="59">
        <v>1276</v>
      </c>
      <c r="W2354" s="60">
        <v>33</v>
      </c>
      <c r="X2354" s="59">
        <v>622</v>
      </c>
    </row>
    <row r="2355" spans="20:24" ht="15" thickBot="1" x14ac:dyDescent="0.4">
      <c r="T2355" s="47" t="s">
        <v>110</v>
      </c>
      <c r="U2355" s="66">
        <v>3590411</v>
      </c>
      <c r="V2355" s="66">
        <v>103211118</v>
      </c>
      <c r="W2355" s="67">
        <v>1087754</v>
      </c>
      <c r="X2355" s="66">
        <v>40848868.950000003</v>
      </c>
    </row>
    <row r="2356" spans="20:24" ht="45" customHeight="1" x14ac:dyDescent="0.35">
      <c r="T2356" s="84" t="s">
        <v>275</v>
      </c>
      <c r="U2356" s="84"/>
      <c r="V2356" s="84"/>
      <c r="W2356" s="84"/>
      <c r="X2356" s="84"/>
    </row>
    <row r="2357" spans="20:24" x14ac:dyDescent="0.35">
      <c r="T2357" s="72" t="s">
        <v>276</v>
      </c>
      <c r="U2357" s="73"/>
      <c r="V2357" s="73"/>
      <c r="W2357" s="73"/>
      <c r="X2357" s="73"/>
    </row>
    <row r="2358" spans="20:24" x14ac:dyDescent="0.35">
      <c r="T2358" s="73" t="s">
        <v>277</v>
      </c>
      <c r="U2358" s="73"/>
      <c r="V2358" s="73"/>
      <c r="W2358" s="73"/>
      <c r="X2358" s="73"/>
    </row>
    <row r="2359" spans="20:24" x14ac:dyDescent="0.35">
      <c r="T2359" s="72" t="s">
        <v>278</v>
      </c>
      <c r="U2359" s="73"/>
      <c r="V2359" s="73"/>
      <c r="W2359" s="73"/>
      <c r="X2359" s="73"/>
    </row>
    <row r="2360" spans="20:24" x14ac:dyDescent="0.35">
      <c r="T2360" s="73" t="s">
        <v>279</v>
      </c>
      <c r="U2360" s="73"/>
      <c r="V2360" s="73"/>
      <c r="W2360" s="73"/>
      <c r="X2360" s="73"/>
    </row>
    <row r="2361" spans="20:24" x14ac:dyDescent="0.35">
      <c r="T2361" s="72" t="s">
        <v>280</v>
      </c>
      <c r="U2361" s="73"/>
      <c r="V2361" s="73"/>
      <c r="W2361" s="73"/>
      <c r="X2361" s="73"/>
    </row>
    <row r="2362" spans="20:24" x14ac:dyDescent="0.35">
      <c r="T2362" s="73" t="s">
        <v>281</v>
      </c>
      <c r="U2362" s="73"/>
      <c r="V2362" s="73"/>
      <c r="W2362" s="73"/>
      <c r="X2362" s="73"/>
    </row>
    <row r="2363" spans="20:24" x14ac:dyDescent="0.35">
      <c r="T2363" s="73" t="s">
        <v>282</v>
      </c>
      <c r="U2363" s="73"/>
      <c r="V2363" s="73"/>
      <c r="W2363" s="73"/>
      <c r="X2363" s="73"/>
    </row>
    <row r="2364" spans="20:24" x14ac:dyDescent="0.35">
      <c r="T2364" s="73" t="s">
        <v>283</v>
      </c>
      <c r="U2364" s="73"/>
      <c r="V2364" s="73"/>
      <c r="W2364" s="73"/>
      <c r="X2364" s="73"/>
    </row>
    <row r="2365" spans="20:24" x14ac:dyDescent="0.35">
      <c r="T2365" s="73" t="s">
        <v>284</v>
      </c>
      <c r="U2365" s="73"/>
      <c r="V2365" s="73"/>
      <c r="W2365" s="73"/>
      <c r="X2365" s="73"/>
    </row>
    <row r="2366" spans="20:24" x14ac:dyDescent="0.35">
      <c r="T2366" s="73" t="s">
        <v>285</v>
      </c>
      <c r="U2366" s="73"/>
      <c r="V2366" s="73"/>
      <c r="W2366" s="73"/>
      <c r="X2366" s="73"/>
    </row>
    <row r="2367" spans="20:24" x14ac:dyDescent="0.35">
      <c r="T2367" s="73" t="s">
        <v>286</v>
      </c>
      <c r="U2367" s="73"/>
      <c r="V2367" s="73"/>
      <c r="W2367" s="73"/>
      <c r="X2367" s="73"/>
    </row>
    <row r="2368" spans="20:24" x14ac:dyDescent="0.35">
      <c r="T2368" s="73" t="s">
        <v>287</v>
      </c>
      <c r="U2368" s="73"/>
      <c r="V2368" s="73"/>
      <c r="W2368" s="73"/>
      <c r="X2368" s="73"/>
    </row>
    <row r="2369" spans="20:24" x14ac:dyDescent="0.35">
      <c r="T2369" s="73" t="s">
        <v>288</v>
      </c>
      <c r="U2369" s="73"/>
      <c r="V2369" s="73"/>
      <c r="W2369" s="73"/>
      <c r="X2369" s="73"/>
    </row>
    <row r="2370" spans="20:24" x14ac:dyDescent="0.35">
      <c r="T2370" s="73" t="s">
        <v>289</v>
      </c>
      <c r="U2370" s="73"/>
      <c r="V2370" s="73"/>
      <c r="W2370" s="73"/>
      <c r="X2370" s="73"/>
    </row>
    <row r="2371" spans="20:24" x14ac:dyDescent="0.35">
      <c r="T2371" s="73" t="s">
        <v>290</v>
      </c>
      <c r="U2371" s="73"/>
      <c r="V2371" s="73"/>
      <c r="W2371" s="73"/>
      <c r="X2371" s="73"/>
    </row>
    <row r="2372" spans="20:24" x14ac:dyDescent="0.35">
      <c r="T2372" s="73" t="s">
        <v>291</v>
      </c>
      <c r="U2372" s="73"/>
      <c r="V2372" s="73"/>
      <c r="W2372" s="73"/>
      <c r="X2372" s="73"/>
    </row>
    <row r="2373" spans="20:24" x14ac:dyDescent="0.35">
      <c r="T2373" s="73" t="s">
        <v>292</v>
      </c>
      <c r="U2373" s="73"/>
      <c r="V2373" s="73"/>
      <c r="W2373" s="73"/>
      <c r="X2373" s="73"/>
    </row>
    <row r="2374" spans="20:24" x14ac:dyDescent="0.35">
      <c r="T2374" s="73" t="s">
        <v>293</v>
      </c>
      <c r="U2374" s="73"/>
      <c r="V2374" s="73"/>
      <c r="W2374" s="73"/>
      <c r="X2374" s="73"/>
    </row>
    <row r="2375" spans="20:24" x14ac:dyDescent="0.35">
      <c r="T2375" s="73" t="s">
        <v>294</v>
      </c>
      <c r="U2375" s="73"/>
      <c r="V2375" s="73"/>
      <c r="W2375" s="73"/>
      <c r="X2375" s="73"/>
    </row>
    <row r="2376" spans="20:24" x14ac:dyDescent="0.35">
      <c r="T2376" s="73" t="s">
        <v>295</v>
      </c>
      <c r="U2376" s="73"/>
      <c r="V2376" s="73"/>
      <c r="W2376" s="73"/>
      <c r="X2376" s="73"/>
    </row>
    <row r="2377" spans="20:24" x14ac:dyDescent="0.35">
      <c r="T2377" s="73" t="s">
        <v>296</v>
      </c>
      <c r="U2377" s="73"/>
      <c r="V2377" s="73"/>
      <c r="W2377" s="73"/>
      <c r="X2377" s="73"/>
    </row>
    <row r="2378" spans="20:24" x14ac:dyDescent="0.35">
      <c r="T2378" s="73" t="s">
        <v>297</v>
      </c>
      <c r="U2378" s="73"/>
      <c r="V2378" s="73"/>
      <c r="W2378" s="73"/>
      <c r="X2378" s="73"/>
    </row>
    <row r="2379" spans="20:24" x14ac:dyDescent="0.35">
      <c r="T2379" s="73" t="s">
        <v>298</v>
      </c>
      <c r="U2379" s="73"/>
      <c r="V2379" s="73"/>
      <c r="W2379" s="73"/>
      <c r="X2379" s="73"/>
    </row>
    <row r="2380" spans="20:24" x14ac:dyDescent="0.35">
      <c r="T2380" s="73" t="s">
        <v>299</v>
      </c>
      <c r="U2380" s="73"/>
      <c r="V2380" s="73"/>
      <c r="W2380" s="73"/>
      <c r="X2380" s="73"/>
    </row>
    <row r="2381" spans="20:24" x14ac:dyDescent="0.35">
      <c r="T2381" s="73" t="s">
        <v>300</v>
      </c>
      <c r="U2381" s="73"/>
      <c r="V2381" s="73"/>
      <c r="W2381" s="73"/>
      <c r="X2381" s="73"/>
    </row>
    <row r="2382" spans="20:24" x14ac:dyDescent="0.35">
      <c r="T2382" s="73" t="s">
        <v>301</v>
      </c>
      <c r="U2382" s="73"/>
      <c r="V2382" s="73"/>
      <c r="W2382" s="73"/>
      <c r="X2382" s="73"/>
    </row>
    <row r="2383" spans="20:24" x14ac:dyDescent="0.35">
      <c r="T2383" s="72" t="s">
        <v>302</v>
      </c>
      <c r="U2383" s="73"/>
      <c r="V2383" s="73"/>
      <c r="W2383" s="73"/>
      <c r="X2383" s="73"/>
    </row>
    <row r="2384" spans="20:24" x14ac:dyDescent="0.35">
      <c r="T2384" s="73" t="s">
        <v>304</v>
      </c>
      <c r="V2384" s="73"/>
      <c r="W2384" s="73"/>
      <c r="X2384" s="73"/>
    </row>
    <row r="2385" spans="20:24" x14ac:dyDescent="0.35">
      <c r="T2385" s="73" t="s">
        <v>305</v>
      </c>
      <c r="U2385" s="73"/>
      <c r="V2385" s="73"/>
      <c r="W2385" s="73"/>
      <c r="X2385" s="73"/>
    </row>
    <row r="2386" spans="20:24" x14ac:dyDescent="0.35">
      <c r="T2386" s="73" t="s">
        <v>306</v>
      </c>
      <c r="U2386" s="73"/>
      <c r="V2386" s="73"/>
      <c r="W2386" s="73"/>
      <c r="X2386" s="73"/>
    </row>
    <row r="2387" spans="20:24" x14ac:dyDescent="0.35">
      <c r="T2387" s="73" t="s">
        <v>307</v>
      </c>
      <c r="U2387" s="73"/>
      <c r="V2387" s="73"/>
      <c r="W2387" s="73"/>
      <c r="X2387" s="73"/>
    </row>
    <row r="2388" spans="20:24" x14ac:dyDescent="0.35">
      <c r="T2388" s="73" t="s">
        <v>308</v>
      </c>
      <c r="U2388" s="73"/>
      <c r="V2388" s="73"/>
      <c r="W2388" s="73"/>
      <c r="X2388" s="73"/>
    </row>
    <row r="2389" spans="20:24" x14ac:dyDescent="0.35">
      <c r="T2389" s="73" t="s">
        <v>303</v>
      </c>
      <c r="U2389" s="73"/>
      <c r="V2389" s="73"/>
      <c r="W2389" s="73"/>
      <c r="X2389" s="73"/>
    </row>
    <row r="2390" spans="20:24" x14ac:dyDescent="0.35">
      <c r="T2390" s="73" t="s">
        <v>309</v>
      </c>
      <c r="U2390" s="73"/>
      <c r="V2390" s="73"/>
      <c r="W2390" s="73"/>
      <c r="X2390" s="73"/>
    </row>
    <row r="2391" spans="20:24" x14ac:dyDescent="0.35">
      <c r="T2391" s="73" t="s">
        <v>310</v>
      </c>
      <c r="U2391" s="73"/>
      <c r="V2391" s="73"/>
      <c r="W2391" s="73"/>
      <c r="X2391" s="73"/>
    </row>
    <row r="2392" spans="20:24" x14ac:dyDescent="0.35">
      <c r="T2392" s="73" t="s">
        <v>311</v>
      </c>
      <c r="U2392" s="73"/>
      <c r="V2392" s="73"/>
      <c r="W2392" s="73"/>
      <c r="X2392" s="73"/>
    </row>
    <row r="2393" spans="20:24" x14ac:dyDescent="0.35">
      <c r="T2393" s="73" t="s">
        <v>312</v>
      </c>
      <c r="U2393" s="73"/>
      <c r="V2393" s="73"/>
      <c r="W2393" s="73"/>
      <c r="X2393" s="73"/>
    </row>
    <row r="2394" spans="20:24" x14ac:dyDescent="0.35">
      <c r="T2394" s="73" t="s">
        <v>313</v>
      </c>
      <c r="U2394" s="73"/>
      <c r="V2394" s="73"/>
      <c r="W2394" s="73"/>
      <c r="X2394" s="73"/>
    </row>
    <row r="2395" spans="20:24" x14ac:dyDescent="0.35">
      <c r="T2395" s="73" t="s">
        <v>314</v>
      </c>
      <c r="U2395" s="73"/>
      <c r="V2395" s="73"/>
      <c r="W2395" s="73"/>
      <c r="X2395" s="73"/>
    </row>
    <row r="2396" spans="20:24" x14ac:dyDescent="0.35">
      <c r="T2396" s="72" t="s">
        <v>315</v>
      </c>
      <c r="U2396" s="73"/>
      <c r="V2396" s="73"/>
      <c r="W2396" s="73"/>
      <c r="X2396" s="73"/>
    </row>
    <row r="2397" spans="20:24" x14ac:dyDescent="0.35">
      <c r="T2397" s="73" t="s">
        <v>316</v>
      </c>
      <c r="U2397" s="73"/>
      <c r="V2397" s="73"/>
      <c r="W2397" s="73"/>
      <c r="X2397" s="73"/>
    </row>
    <row r="2398" spans="20:24" x14ac:dyDescent="0.35">
      <c r="T2398" s="72" t="s">
        <v>317</v>
      </c>
      <c r="U2398" s="73"/>
      <c r="V2398" s="73"/>
      <c r="W2398" s="73"/>
      <c r="X2398" s="73"/>
    </row>
    <row r="2399" spans="20:24" x14ac:dyDescent="0.35">
      <c r="T2399" s="73" t="s">
        <v>318</v>
      </c>
      <c r="U2399" s="73"/>
      <c r="V2399" s="73"/>
      <c r="W2399" s="73"/>
      <c r="X2399" s="73"/>
    </row>
    <row r="2400" spans="20:24" x14ac:dyDescent="0.35">
      <c r="T2400" s="73" t="s">
        <v>303</v>
      </c>
      <c r="U2400" s="73"/>
      <c r="V2400" s="73"/>
      <c r="W2400" s="73"/>
      <c r="X2400" s="73"/>
    </row>
    <row r="2401" spans="20:24" x14ac:dyDescent="0.35">
      <c r="T2401" s="73" t="s">
        <v>319</v>
      </c>
      <c r="U2401" s="73"/>
      <c r="V2401" s="73"/>
      <c r="W2401" s="73"/>
      <c r="X2401" s="73"/>
    </row>
    <row r="2402" spans="20:24" x14ac:dyDescent="0.35">
      <c r="T2402" s="73" t="s">
        <v>320</v>
      </c>
      <c r="U2402" s="73"/>
      <c r="V2402" s="73"/>
      <c r="W2402" s="73"/>
      <c r="X2402" s="73"/>
    </row>
    <row r="2403" spans="20:24" x14ac:dyDescent="0.35">
      <c r="T2403" s="73" t="s">
        <v>321</v>
      </c>
      <c r="U2403" s="73"/>
      <c r="V2403" s="73"/>
      <c r="W2403" s="73"/>
      <c r="X2403" s="73"/>
    </row>
    <row r="2404" spans="20:24" x14ac:dyDescent="0.35">
      <c r="T2404" s="73" t="s">
        <v>322</v>
      </c>
      <c r="U2404" s="73"/>
      <c r="V2404" s="73"/>
      <c r="W2404" s="73"/>
      <c r="X2404" s="73"/>
    </row>
    <row r="2405" spans="20:24" x14ac:dyDescent="0.35">
      <c r="T2405" s="73" t="s">
        <v>323</v>
      </c>
      <c r="U2405" s="73"/>
      <c r="V2405" s="73"/>
      <c r="W2405" s="73"/>
      <c r="X2405" s="73"/>
    </row>
    <row r="2406" spans="20:24" x14ac:dyDescent="0.35">
      <c r="T2406" s="73" t="s">
        <v>324</v>
      </c>
      <c r="U2406" s="73"/>
      <c r="V2406" s="73"/>
      <c r="W2406" s="73"/>
      <c r="X2406" s="73"/>
    </row>
  </sheetData>
  <sortState xmlns:xlrd2="http://schemas.microsoft.com/office/spreadsheetml/2017/richdata2" ref="P488:R489">
    <sortCondition ref="P488:P489"/>
  </sortState>
  <mergeCells count="23">
    <mergeCell ref="A1:J1"/>
    <mergeCell ref="L1:N1"/>
    <mergeCell ref="M2:M3"/>
    <mergeCell ref="N2:N3"/>
    <mergeCell ref="P2:P3"/>
    <mergeCell ref="Q2:Q3"/>
    <mergeCell ref="R2:R3"/>
    <mergeCell ref="A2:A3"/>
    <mergeCell ref="B2:B3"/>
    <mergeCell ref="I2:I3"/>
    <mergeCell ref="J2:J3"/>
    <mergeCell ref="L2:L3"/>
    <mergeCell ref="F2:H2"/>
    <mergeCell ref="C2:E2"/>
    <mergeCell ref="P509:R518"/>
    <mergeCell ref="T2356:X2356"/>
    <mergeCell ref="T1:X1"/>
    <mergeCell ref="U2:U3"/>
    <mergeCell ref="V2:V3"/>
    <mergeCell ref="W2:W3"/>
    <mergeCell ref="X2:X3"/>
    <mergeCell ref="T2:T3"/>
    <mergeCell ref="P1:R1"/>
  </mergeCells>
  <pageMargins left="0.511811024" right="0.511811024" top="0.78740157499999996" bottom="0.78740157499999996" header="0.31496062000000002" footer="0.31496062000000002"/>
  <pageSetup paperSize="9" scale="21" fitToHeight="0" orientation="portrait" r:id="rId1"/>
  <rowBreaks count="15" manualBreakCount="15">
    <brk id="32" max="16383" man="1"/>
    <brk id="137" max="16383" man="1"/>
    <brk id="176" max="16383" man="1"/>
    <brk id="200" max="16383" man="1"/>
    <brk id="219" max="16383" man="1"/>
    <brk id="243" max="16383" man="1"/>
    <brk id="277" max="16383" man="1"/>
    <brk id="301" max="16383" man="1"/>
    <brk id="324" max="16383" man="1"/>
    <brk id="345" max="16383" man="1"/>
    <brk id="382" max="16383" man="1"/>
    <brk id="406" max="16383" man="1"/>
    <brk id="428" max="16383" man="1"/>
    <brk id="463" max="16383" man="1"/>
    <brk id="489" max="16383" man="1"/>
  </rowBreaks>
  <colBreaks count="3" manualBreakCount="3">
    <brk id="10" max="1048575" man="1"/>
    <brk id="14" max="1048575" man="1"/>
    <brk id="18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75AF3130DB6B54CB210E171AB5EF102" ma:contentTypeVersion="17" ma:contentTypeDescription="Criar um novo documento." ma:contentTypeScope="" ma:versionID="6ebd12676568b2b0f05622e6343cb296">
  <xsd:schema xmlns:xsd="http://www.w3.org/2001/XMLSchema" xmlns:xs="http://www.w3.org/2001/XMLSchema" xmlns:p="http://schemas.microsoft.com/office/2006/metadata/properties" xmlns:ns2="c35e4f75-eaa2-4dd1-ab95-a084439e3b5f" xmlns:ns3="d4d6c8fc-015c-4e10-8a88-5af50934058e" targetNamespace="http://schemas.microsoft.com/office/2006/metadata/properties" ma:root="true" ma:fieldsID="6d94b277cdc1ef38eb1c477bf0a3fbfa" ns2:_="" ns3:_="">
    <xsd:import namespace="c35e4f75-eaa2-4dd1-ab95-a084439e3b5f"/>
    <xsd:import namespace="d4d6c8fc-015c-4e10-8a88-5af50934058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5e4f75-eaa2-4dd1-ab95-a084439e3b5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d6c8fc-015c-4e10-8a88-5af50934058e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e2e9e6a0-b789-401c-8943-8de8aa3ffabc}" ma:internalName="TaxCatchAll" ma:showField="CatchAllData" ma:web="d4d6c8fc-015c-4e10-8a88-5af50934058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4d6c8fc-015c-4e10-8a88-5af50934058e" xsi:nil="true"/>
    <lcf76f155ced4ddcb4097134ff3c332f xmlns="c35e4f75-eaa2-4dd1-ab95-a084439e3b5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0E94088-B599-4D7E-A147-B2CFB742CBD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AB7F0E4-FBD5-4A1A-8902-C2215850151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35e4f75-eaa2-4dd1-ab95-a084439e3b5f"/>
    <ds:schemaRef ds:uri="d4d6c8fc-015c-4e10-8a88-5af50934058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971C5C9-B8CB-4BE3-A96A-34DA00E7D8C1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d4d6c8fc-015c-4e10-8a88-5af50934058e"/>
    <ds:schemaRef ds:uri="http://purl.org/dc/terms/"/>
    <ds:schemaRef ds:uri="http://schemas.openxmlformats.org/package/2006/metadata/core-properties"/>
    <ds:schemaRef ds:uri="c35e4f75-eaa2-4dd1-ab95-a084439e3b5f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Demonstrativo geral PCG</vt:lpstr>
      <vt:lpstr>Detalhamento RCL</vt:lpstr>
      <vt:lpstr>Resumo PCG e Gratuidade</vt:lpstr>
      <vt:lpstr>'Detalhamento RCL'!Area_de_impressao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Juliana Paura Tavares</cp:lastModifiedBy>
  <cp:revision/>
  <cp:lastPrinted>2024-03-18T14:25:27Z</cp:lastPrinted>
  <dcterms:created xsi:type="dcterms:W3CDTF">2015-10-28T18:49:58Z</dcterms:created>
  <dcterms:modified xsi:type="dcterms:W3CDTF">2024-03-27T19:44:48Z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0x010100D75AF3130DB6B54CB210E171AB5EF102</vt:lpwstr>
  </property>
  <property fmtid="{D5CDD505-2E9C-101B-9397-08002B2CF9AE}" pid="3" name="MediaServiceImageTags">
    <vt:lpwstr/>
  </property>
</Properties>
</file>