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jtavares\Downloads\"/>
    </mc:Choice>
  </mc:AlternateContent>
  <xr:revisionPtr revIDLastSave="0" documentId="13_ncr:1_{55017349-18E4-46AA-B50A-96ACA69B4FA4}" xr6:coauthVersionLast="47" xr6:coauthVersionMax="47" xr10:uidLastSave="{00000000-0000-0000-0000-000000000000}"/>
  <bookViews>
    <workbookView xWindow="19090" yWindow="-110" windowWidth="19420" windowHeight="10420" tabRatio="783" xr2:uid="{00000000-000D-0000-FFFF-FFFF00000000}"/>
  </bookViews>
  <sheets>
    <sheet name="Demonstrativo geral PCG" sheetId="5" r:id="rId1"/>
    <sheet name="Detalhamento RCL" sheetId="6" r:id="rId2"/>
    <sheet name="Resumo PCG e Gratuidade" sheetId="9" r:id="rId3"/>
  </sheets>
  <definedNames>
    <definedName name="_xlnm._FilterDatabase" localSheetId="2" hidden="1">'Resumo PCG e Gratuidade'!$L$2:$N$483</definedName>
    <definedName name="_xlnm.Print_Area" localSheetId="2">'Resumo PCG e Gratuidade'!$A$1:$K$33,'Resumo PCG e Gratuidade'!$L$1:$N$491,'Resumo PCG e Gratuidade'!$P$1:$T$2218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2" i="6" l="1"/>
  <c r="C32" i="6"/>
  <c r="B32" i="6"/>
  <c r="B19" i="5" l="1"/>
  <c r="B18" i="5"/>
  <c r="E31" i="6"/>
  <c r="E4" i="6"/>
  <c r="E5" i="6" l="1"/>
  <c r="E30" i="6"/>
  <c r="E29" i="6"/>
  <c r="E28" i="6"/>
  <c r="E27" i="6"/>
  <c r="E26" i="6"/>
  <c r="E25" i="6"/>
  <c r="E24" i="6"/>
  <c r="E23" i="6"/>
  <c r="E22" i="6"/>
  <c r="E21" i="6"/>
  <c r="E20" i="6"/>
  <c r="E19" i="6"/>
  <c r="E18" i="6"/>
  <c r="E17" i="6"/>
  <c r="E16" i="6"/>
  <c r="E15" i="6"/>
  <c r="E14" i="6"/>
  <c r="E13" i="6"/>
  <c r="E12" i="6"/>
  <c r="E11" i="6"/>
  <c r="E10" i="6"/>
  <c r="E9" i="6"/>
  <c r="E8" i="6"/>
  <c r="E7" i="6"/>
  <c r="E6" i="6"/>
  <c r="E32" i="6" s="1"/>
  <c r="B6" i="5" l="1"/>
  <c r="B5" i="5"/>
  <c r="B4" i="5" l="1"/>
  <c r="B7" i="5" s="1"/>
  <c r="B23" i="5" l="1"/>
  <c r="B21" i="5"/>
  <c r="B9" i="5"/>
  <c r="B13" i="5"/>
  <c r="B11" i="5" l="1"/>
  <c r="B15" i="5"/>
</calcChain>
</file>

<file path=xl/sharedStrings.xml><?xml version="1.0" encoding="utf-8"?>
<sst xmlns="http://schemas.openxmlformats.org/spreadsheetml/2006/main" count="2830" uniqueCount="231">
  <si>
    <t>Demonstrativo do Cumprimento da Aplicação de Recursos no Programa de Comprometimento e Gratuidade (PCG)</t>
  </si>
  <si>
    <t>RECEITAS</t>
  </si>
  <si>
    <t>Valor (R$)</t>
  </si>
  <si>
    <t>Receita de Contribuição Compulsória Bruta</t>
  </si>
  <si>
    <t>(-) Comissão paga ao órgão arrecadador</t>
  </si>
  <si>
    <t>(-) Contribuição às Federações</t>
  </si>
  <si>
    <t>(=) Receita de Contribuição Compulsória Líquida (RCCL)</t>
  </si>
  <si>
    <t>Compromisso de Aplicação de Recursos no PCG (33,33%)</t>
  </si>
  <si>
    <t>(+/-) Saldo do Exercício Anterior</t>
  </si>
  <si>
    <t>(=) Compromisso Total de Aplicação em Educação</t>
  </si>
  <si>
    <t>Compromisso de Aplicação de Recursos em Gratuidade (50% de 33,33%)</t>
  </si>
  <si>
    <t>(=) Compromisso Total de Aplicação em Gratuidade</t>
  </si>
  <si>
    <t>DESPESAS</t>
  </si>
  <si>
    <t>PCG</t>
  </si>
  <si>
    <t>em Gratuidade</t>
  </si>
  <si>
    <t>Resultado do Cumprimento da Aplicação de Recursos no PCG (Meta: 33,33%)</t>
  </si>
  <si>
    <t>Percentual da Receita Líquida de Contribuição Destinado ao PCG</t>
  </si>
  <si>
    <t>Resultado do Cumprimento da Aplicação de Recursos em Gratuidade (Meta: 16,67%)</t>
  </si>
  <si>
    <t>Percentual da Receita Líquida de Contribuição Destinado à Gratuidade</t>
  </si>
  <si>
    <r>
      <rPr>
        <b/>
        <sz val="10"/>
        <color rgb="FF000000"/>
        <rFont val="Calibri"/>
        <family val="2"/>
      </rPr>
      <t>Data de fechamento:</t>
    </r>
    <r>
      <rPr>
        <sz val="10"/>
        <color rgb="FF000000"/>
        <rFont val="Calibri"/>
        <family val="2"/>
      </rPr>
      <t xml:space="preserve"> 15/03/2023.</t>
    </r>
    <r>
      <rPr>
        <sz val="10"/>
        <color rgb="FF000000"/>
        <rFont val="Calibri"/>
        <family val="2"/>
      </rPr>
      <t xml:space="preserve">
</t>
    </r>
    <r>
      <rPr>
        <b/>
        <sz val="10"/>
        <color rgb="FF000000"/>
        <rFont val="Calibri"/>
        <family val="2"/>
      </rPr>
      <t>Fonte:</t>
    </r>
    <r>
      <rPr>
        <sz val="10"/>
        <color rgb="FF000000"/>
        <rFont val="Calibri"/>
        <family val="2"/>
      </rPr>
      <t xml:space="preserve"> Quadros Programa de Comprometimento e Gratuidade (PCG) de 27 Departamentos Regionais e Departamento Nacional após análise do Conselho Fiscal do Sesc.</t>
    </r>
  </si>
  <si>
    <t>Detalhamento da Receita de Contribuição Compulsória</t>
  </si>
  <si>
    <t>DR/DN</t>
  </si>
  <si>
    <t>Receita Compulsória Bruta</t>
  </si>
  <si>
    <t>Comissão paga ao órgão arrecadador</t>
  </si>
  <si>
    <t>Contribuição à Confederação Nacional e às Federações</t>
  </si>
  <si>
    <t>Receita Compulsória Líquida</t>
  </si>
  <si>
    <t>AC</t>
  </si>
  <si>
    <t>AL</t>
  </si>
  <si>
    <t>AM</t>
  </si>
  <si>
    <t>AP</t>
  </si>
  <si>
    <t>BA</t>
  </si>
  <si>
    <t>CE</t>
  </si>
  <si>
    <t>DF</t>
  </si>
  <si>
    <t>ES</t>
  </si>
  <si>
    <t>GO</t>
  </si>
  <si>
    <t>MA</t>
  </si>
  <si>
    <t>MG</t>
  </si>
  <si>
    <t>MS</t>
  </si>
  <si>
    <t>MT</t>
  </si>
  <si>
    <t>PA</t>
  </si>
  <si>
    <t>PB</t>
  </si>
  <si>
    <t>PE</t>
  </si>
  <si>
    <t>PI</t>
  </si>
  <si>
    <t>PR</t>
  </si>
  <si>
    <t>RJ</t>
  </si>
  <si>
    <t>RN</t>
  </si>
  <si>
    <t>RO</t>
  </si>
  <si>
    <t>RR</t>
  </si>
  <si>
    <t>RS</t>
  </si>
  <si>
    <t>SC</t>
  </si>
  <si>
    <t>SE</t>
  </si>
  <si>
    <t>SP</t>
  </si>
  <si>
    <t>TO</t>
  </si>
  <si>
    <t>DN</t>
  </si>
  <si>
    <t>TOTAL</t>
  </si>
  <si>
    <t>Programa de Comprometimento e Gratuidade
Resumo Sesc 2022</t>
  </si>
  <si>
    <t>Programa de Comprometimento e Gratuidade
Por Programa / Atividade</t>
  </si>
  <si>
    <t>Programa de Comprometimento e Gratuidade
Por DR ou DN, Programa e Atividade</t>
  </si>
  <si>
    <t>Programa de Comprometimento e Gratuidade
Quantitativo de Inscrições e de Produção*</t>
  </si>
  <si>
    <t xml:space="preserve"> Receita Compulsória Líquida 
(R$)</t>
  </si>
  <si>
    <t>PCG Total 
(R$)</t>
  </si>
  <si>
    <t>Gratuidade 
(R$)</t>
  </si>
  <si>
    <t>% 
PCG Total</t>
  </si>
  <si>
    <t>% Gratuidade</t>
  </si>
  <si>
    <t>Programa / Atividade</t>
  </si>
  <si>
    <t>DR ou DN /Programa / Atividade</t>
  </si>
  <si>
    <t>DR / Programa / Atividade / Modalidade / Realização</t>
  </si>
  <si>
    <t xml:space="preserve">Inscrições PCG Total </t>
  </si>
  <si>
    <t xml:space="preserve">Produção* PCG Total </t>
  </si>
  <si>
    <t>Incrições Gratuidade</t>
  </si>
  <si>
    <t xml:space="preserve"> Produção* Gratuidade</t>
  </si>
  <si>
    <t>1. Educação</t>
  </si>
  <si>
    <t>Educação Infantil</t>
  </si>
  <si>
    <t>Ensino Fundamental</t>
  </si>
  <si>
    <t>1.1. Educação Infantil</t>
  </si>
  <si>
    <t>Ensino Médio</t>
  </si>
  <si>
    <t>1.2. Ensino Fundamental</t>
  </si>
  <si>
    <t>Sem Modalidade</t>
  </si>
  <si>
    <t>Educação de Jovens e Adultos</t>
  </si>
  <si>
    <t>1.4. Educação de Jovens e Adultos</t>
  </si>
  <si>
    <t>Pré-escola</t>
  </si>
  <si>
    <t>Educação Complementar</t>
  </si>
  <si>
    <t>1.5. Educação Complementar</t>
  </si>
  <si>
    <t>Cursos de Valorização Social</t>
  </si>
  <si>
    <t xml:space="preserve">Educação em Ciências e Humanidades </t>
  </si>
  <si>
    <t>Anos iniciais</t>
  </si>
  <si>
    <t>2. Saúde</t>
  </si>
  <si>
    <t>Educação em Saúde</t>
  </si>
  <si>
    <t>3. Cultura</t>
  </si>
  <si>
    <t>Alfabetização</t>
  </si>
  <si>
    <t>Artes Cênicas</t>
  </si>
  <si>
    <t>Anos iniciais do ensino fundamental</t>
  </si>
  <si>
    <t>Artes Visuais</t>
  </si>
  <si>
    <t>Música</t>
  </si>
  <si>
    <t>2.3. Educação em Saúde</t>
  </si>
  <si>
    <t>Acompanhamento Pedagógico</t>
  </si>
  <si>
    <t>Literatura</t>
  </si>
  <si>
    <t>Curso</t>
  </si>
  <si>
    <t>Audiovisual</t>
  </si>
  <si>
    <t>3.1. Artes Cênicas</t>
  </si>
  <si>
    <t>Biblioteca</t>
  </si>
  <si>
    <t>3.2. Artes Visuais</t>
  </si>
  <si>
    <t>4. Lazer</t>
  </si>
  <si>
    <t>3.3. Música</t>
  </si>
  <si>
    <t>Desenvolvimento Físico-Esportivo</t>
  </si>
  <si>
    <t>3.4. Literatura</t>
  </si>
  <si>
    <t>Recreação</t>
  </si>
  <si>
    <t>3.5. Audiovisual</t>
  </si>
  <si>
    <t>Creche</t>
  </si>
  <si>
    <t>Turismo Social</t>
  </si>
  <si>
    <t>3.6. Biblioteca</t>
  </si>
  <si>
    <t>5. Assistência</t>
  </si>
  <si>
    <t>Desenvolvimento Comunitário</t>
  </si>
  <si>
    <t>4.1. Desenvolvimento Físico-Esportivo</t>
  </si>
  <si>
    <t>Segurança Alimentar e Apoio Social</t>
  </si>
  <si>
    <t>4.2. Recreação</t>
  </si>
  <si>
    <t>Trabalho Social com Grupos</t>
  </si>
  <si>
    <t>4.3. Turismo Social</t>
  </si>
  <si>
    <t>Total Geral</t>
  </si>
  <si>
    <t>5.2. Segurança Alimentar e Apoio Social</t>
  </si>
  <si>
    <t>5.3. Trabalho Social com Grupos</t>
  </si>
  <si>
    <t>1.3. Ensino Médio</t>
  </si>
  <si>
    <t>Encontro</t>
  </si>
  <si>
    <t>Oficina</t>
  </si>
  <si>
    <t>Orientação</t>
  </si>
  <si>
    <t>Palestra</t>
  </si>
  <si>
    <t>Roda de conversa</t>
  </si>
  <si>
    <t>Vivência</t>
  </si>
  <si>
    <t>Circo</t>
  </si>
  <si>
    <t>Apresentação</t>
  </si>
  <si>
    <t>Dança</t>
  </si>
  <si>
    <t>Teatro</t>
  </si>
  <si>
    <t>Debate</t>
  </si>
  <si>
    <t>Mediação</t>
  </si>
  <si>
    <t>1.6. Cursos de Valorização Social</t>
  </si>
  <si>
    <t>Exibição</t>
  </si>
  <si>
    <t>Consulta</t>
  </si>
  <si>
    <t>Empréstimo</t>
  </si>
  <si>
    <t>Eventos Físico-Esportivos</t>
  </si>
  <si>
    <t>5.1. Desenvolvimento Comunitário</t>
  </si>
  <si>
    <t xml:space="preserve">Formação Esportiva </t>
  </si>
  <si>
    <t>Esporte coletivo</t>
  </si>
  <si>
    <t>Esporte individual</t>
  </si>
  <si>
    <t>Multipráticas esportivas</t>
  </si>
  <si>
    <t xml:space="preserve">1.7. Educação em Ciências e Humanidades </t>
  </si>
  <si>
    <t>Colônia de férias</t>
  </si>
  <si>
    <t>Turismo Emissivo</t>
  </si>
  <si>
    <t>Excursão</t>
  </si>
  <si>
    <t>Passeio</t>
  </si>
  <si>
    <t>Desenvolvimento de Capacidades</t>
  </si>
  <si>
    <t>Consulta Social</t>
  </si>
  <si>
    <t>Reunião</t>
  </si>
  <si>
    <t>Anos finais</t>
  </si>
  <si>
    <t>Anos letivos</t>
  </si>
  <si>
    <t>Anos finais do ensino fundamental</t>
  </si>
  <si>
    <t>Ensino médio</t>
  </si>
  <si>
    <t>Complementação Curricular</t>
  </si>
  <si>
    <t>Luta</t>
  </si>
  <si>
    <t>Ação de voluntariado</t>
  </si>
  <si>
    <t>Visita Domiciliar, institucional e comunit.</t>
  </si>
  <si>
    <t xml:space="preserve">Aperfeiçoamento Especializado </t>
  </si>
  <si>
    <t>Exposição mediada</t>
  </si>
  <si>
    <t xml:space="preserve">Anos iniciais do Ensino Fundamental </t>
  </si>
  <si>
    <t xml:space="preserve">Anos finais do Ensino Fundamental </t>
  </si>
  <si>
    <t>Ciências</t>
  </si>
  <si>
    <t>Exposição</t>
  </si>
  <si>
    <t>Visita mediada</t>
  </si>
  <si>
    <t>Meio Ambiente</t>
  </si>
  <si>
    <t>Videodebate</t>
  </si>
  <si>
    <t>Exposição de arte</t>
  </si>
  <si>
    <t>Visita mediada à exposição</t>
  </si>
  <si>
    <t>Turismo Receptivo</t>
  </si>
  <si>
    <t>Passeio local</t>
  </si>
  <si>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>O Referencial Programático do Sesc é dividido em quatro níveis (Programa / Atividade / Modalidade / Realização), sendo a produção registrada no nível de Realização e o orçamento no nível de Atividade, conforme art. 6º - "</t>
    </r>
    <r>
      <rPr>
        <i/>
        <sz val="11"/>
        <color theme="1"/>
        <rFont val="Calibri"/>
        <family val="2"/>
        <scheme val="minor"/>
      </rPr>
      <t xml:space="preserve">O Orçamento-Programa deverá ser elaborado, por conta orçamentária, no centro de custo operacional, vinculado ao Progframa e Atividade do Referencial Programático do Sesc, devendo os relatórios orçamentários serem apresentados no nível de Atividade." </t>
    </r>
    <r>
      <rPr>
        <sz val="11"/>
        <color theme="1"/>
        <rFont val="Calibri"/>
        <family val="2"/>
        <scheme val="minor"/>
      </rPr>
      <t>do Código de Contabilidade e Orçamento (Codeco) vigente.</t>
    </r>
  </si>
  <si>
    <t>Progressão parcial</t>
  </si>
  <si>
    <t>Humanidades</t>
  </si>
  <si>
    <t>Seminário</t>
  </si>
  <si>
    <t xml:space="preserve">Exercícios Físicos Sistemáticos </t>
  </si>
  <si>
    <t>Aperfeiçoamento Especializado</t>
  </si>
  <si>
    <t>Formação Esportiva</t>
  </si>
  <si>
    <t>Congresso</t>
  </si>
  <si>
    <t>* Produção por Realizações possuem variáveis distintas, por este motivo não é possível calcular seu total (somatório) nos Programas/Atividades/Modaidades. Segue listagem de cada variável de produção utilizada pelo Sesc e suas respectivas Realizações:</t>
  </si>
  <si>
    <t>Variável: Clientes (Novas Inscrições)</t>
  </si>
  <si>
    <t xml:space="preserve">Progressão parcial </t>
  </si>
  <si>
    <t>Variável: Clientes presentes</t>
  </si>
  <si>
    <t xml:space="preserve">Empréstimo </t>
  </si>
  <si>
    <t>Variável: Frequência</t>
  </si>
  <si>
    <t xml:space="preserve">Creche </t>
  </si>
  <si>
    <t xml:space="preserve">Pré-escola </t>
  </si>
  <si>
    <t xml:space="preserve">Anos iniciais </t>
  </si>
  <si>
    <t xml:space="preserve">Anos finais </t>
  </si>
  <si>
    <t xml:space="preserve">Anos letivos </t>
  </si>
  <si>
    <t xml:space="preserve">Alfabetização </t>
  </si>
  <si>
    <t xml:space="preserve">Anos iniciais do ensino fundamental </t>
  </si>
  <si>
    <t xml:space="preserve">Anos finais do ensino fundamental </t>
  </si>
  <si>
    <t xml:space="preserve">Ensino médio </t>
  </si>
  <si>
    <t xml:space="preserve">Curso </t>
  </si>
  <si>
    <t xml:space="preserve">Oficina </t>
  </si>
  <si>
    <t xml:space="preserve">Congresso </t>
  </si>
  <si>
    <t xml:space="preserve">Seminário </t>
  </si>
  <si>
    <t xml:space="preserve">Esporte coletivo </t>
  </si>
  <si>
    <t xml:space="preserve">Esporte individual </t>
  </si>
  <si>
    <t xml:space="preserve">Luta </t>
  </si>
  <si>
    <t xml:space="preserve">Multipráticas esportivas </t>
  </si>
  <si>
    <t xml:space="preserve">Colônia de férias </t>
  </si>
  <si>
    <t xml:space="preserve">Excursão </t>
  </si>
  <si>
    <t xml:space="preserve">Passeio </t>
  </si>
  <si>
    <t xml:space="preserve">Passeio local </t>
  </si>
  <si>
    <t>Variável: Participantes</t>
  </si>
  <si>
    <t xml:space="preserve">Debate </t>
  </si>
  <si>
    <t xml:space="preserve">Roda de conversa </t>
  </si>
  <si>
    <t xml:space="preserve">Visita mediada </t>
  </si>
  <si>
    <t xml:space="preserve">Vivência </t>
  </si>
  <si>
    <t xml:space="preserve">Encontro </t>
  </si>
  <si>
    <t xml:space="preserve">Orientação </t>
  </si>
  <si>
    <t xml:space="preserve">Visita mediada à exposição </t>
  </si>
  <si>
    <t xml:space="preserve">Mediação </t>
  </si>
  <si>
    <t xml:space="preserve">Ação de voluntariado </t>
  </si>
  <si>
    <t xml:space="preserve">Consulta Social </t>
  </si>
  <si>
    <t xml:space="preserve">Reunião </t>
  </si>
  <si>
    <t xml:space="preserve">Visita Domiciliar, institucional e comunit. </t>
  </si>
  <si>
    <t>Variável: Pessoas presentes</t>
  </si>
  <si>
    <t xml:space="preserve">Consulta </t>
  </si>
  <si>
    <t>Variável: Público</t>
  </si>
  <si>
    <t xml:space="preserve">Palestra </t>
  </si>
  <si>
    <t xml:space="preserve">Exposição </t>
  </si>
  <si>
    <t xml:space="preserve">Apresentação </t>
  </si>
  <si>
    <t xml:space="preserve">Exposição mediada </t>
  </si>
  <si>
    <t xml:space="preserve">Videodebate </t>
  </si>
  <si>
    <t xml:space="preserve">Exposição de arte </t>
  </si>
  <si>
    <t xml:space="preserve">Exibição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</si>
</sst>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* #,##0_-;\-* #,##0_-;_-* &quot;-&quot;??_-;_-@_-"/>
    <numFmt numFmtId="165" formatCode="_(* #,##0.00_);_(* \(#,##0.00\);_(* &quot;-&quot;??_);_(@_)"/>
    <numFmt numFmtId="166" formatCode="_([$€]* #,##0.00_);_([$€]* \(#,##0.00\);_([$€]* &quot;-&quot;??_);_(@_)"/>
    <numFmt numFmtId="167" formatCode="_-* #,##0.0000_-;\-* #,##0.0000_-;_-* &quot;-&quot;??_-;_-@_-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-0.249977111117893"/>
        <bgColor theme="5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CAE7EE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/>
      <right style="medium">
        <color rgb="FFFFFFFF"/>
      </right>
      <top/>
      <bottom/>
      <diagonal/>
    </border>
    <border>
      <left style="medium">
        <color rgb="FFFFFFFF"/>
      </left>
      <right/>
      <top/>
      <bottom/>
      <diagonal/>
    </border>
    <border>
      <left/>
      <right/>
      <top style="medium">
        <color rgb="FFFFFFFF"/>
      </top>
      <bottom/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theme="8" tint="-0.499984740745262"/>
      </top>
      <bottom/>
      <diagonal/>
    </border>
    <border>
      <left/>
      <right/>
      <top style="medium">
        <color theme="8" tint="-0.499984740745262"/>
      </top>
      <bottom style="medium">
        <color theme="8" tint="-0.499984740745262"/>
      </bottom>
      <diagonal/>
    </border>
    <border>
      <left/>
      <right/>
      <top/>
      <bottom style="medium">
        <color theme="8" tint="-0.499984740745262"/>
      </bottom>
      <diagonal/>
    </border>
    <border>
      <left/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 style="medium">
        <color rgb="FFFFFFFF"/>
      </right>
      <top/>
      <bottom/>
      <diagonal/>
    </border>
    <border>
      <left/>
      <right style="medium">
        <color theme="0"/>
      </right>
      <top/>
      <bottom style="medium">
        <color theme="8" tint="-0.499984740745262"/>
      </bottom>
      <diagonal/>
    </border>
    <border>
      <left style="medium">
        <color theme="0"/>
      </left>
      <right style="medium">
        <color theme="0"/>
      </right>
      <top/>
      <bottom style="medium">
        <color theme="8" tint="-0.499984740745262"/>
      </bottom>
      <diagonal/>
    </border>
    <border>
      <left style="medium">
        <color theme="0"/>
      </left>
      <right style="medium">
        <color rgb="FFFFFFFF"/>
      </right>
      <top/>
      <bottom style="medium">
        <color theme="8" tint="-0.499984740745262"/>
      </bottom>
      <diagonal/>
    </border>
  </borders>
  <cellStyleXfs count="14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7" fillId="0" borderId="0"/>
    <xf numFmtId="165" fontId="8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7" applyNumberFormat="0" applyFill="0" applyAlignment="0" applyProtection="0"/>
    <xf numFmtId="0" fontId="12" fillId="0" borderId="8" applyNumberFormat="0" applyFill="0" applyAlignment="0" applyProtection="0"/>
    <xf numFmtId="0" fontId="13" fillId="0" borderId="9" applyNumberFormat="0" applyFill="0" applyAlignment="0" applyProtection="0"/>
    <xf numFmtId="0" fontId="13" fillId="0" borderId="0" applyNumberFormat="0" applyFill="0" applyBorder="0" applyAlignment="0" applyProtection="0"/>
    <xf numFmtId="0" fontId="14" fillId="3" borderId="0" applyNumberFormat="0" applyBorder="0" applyAlignment="0" applyProtection="0"/>
    <xf numFmtId="0" fontId="15" fillId="4" borderId="0" applyNumberFormat="0" applyBorder="0" applyAlignment="0" applyProtection="0"/>
    <xf numFmtId="0" fontId="16" fillId="6" borderId="10" applyNumberFormat="0" applyAlignment="0" applyProtection="0"/>
    <xf numFmtId="0" fontId="17" fillId="7" borderId="11" applyNumberFormat="0" applyAlignment="0" applyProtection="0"/>
    <xf numFmtId="0" fontId="18" fillId="7" borderId="10" applyNumberFormat="0" applyAlignment="0" applyProtection="0"/>
    <xf numFmtId="0" fontId="19" fillId="0" borderId="12" applyNumberFormat="0" applyFill="0" applyAlignment="0" applyProtection="0"/>
    <xf numFmtId="0" fontId="6" fillId="8" borderId="13" applyNumberFormat="0" applyAlignment="0" applyProtection="0"/>
    <xf numFmtId="0" fontId="20" fillId="0" borderId="0" applyNumberFormat="0" applyFill="0" applyBorder="0" applyAlignment="0" applyProtection="0"/>
    <xf numFmtId="0" fontId="1" fillId="9" borderId="14" applyNumberFormat="0" applyFont="0" applyAlignment="0" applyProtection="0"/>
    <xf numFmtId="0" fontId="21" fillId="0" borderId="0" applyNumberFormat="0" applyFill="0" applyBorder="0" applyAlignment="0" applyProtection="0"/>
    <xf numFmtId="0" fontId="9" fillId="0" borderId="15" applyNumberFormat="0" applyFill="0" applyAlignment="0" applyProtection="0"/>
    <xf numFmtId="0" fontId="22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22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22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22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22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22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23" fillId="0" borderId="0"/>
    <xf numFmtId="0" fontId="7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23" fillId="0" borderId="0"/>
    <xf numFmtId="0" fontId="7" fillId="0" borderId="0"/>
    <xf numFmtId="0" fontId="7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3" fillId="0" borderId="0" applyFont="0" applyFill="0" applyBorder="0" applyAlignment="0" applyProtection="0"/>
    <xf numFmtId="0" fontId="7" fillId="0" borderId="0"/>
    <xf numFmtId="44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4" fillId="5" borderId="0" applyNumberFormat="0" applyBorder="0" applyAlignment="0" applyProtection="0"/>
    <xf numFmtId="0" fontId="22" fillId="13" borderId="0" applyNumberFormat="0" applyBorder="0" applyAlignment="0" applyProtection="0"/>
    <xf numFmtId="0" fontId="22" fillId="17" borderId="0" applyNumberFormat="0" applyBorder="0" applyAlignment="0" applyProtection="0"/>
    <xf numFmtId="0" fontId="22" fillId="21" borderId="0" applyNumberFormat="0" applyBorder="0" applyAlignment="0" applyProtection="0"/>
    <xf numFmtId="0" fontId="22" fillId="25" borderId="0" applyNumberFormat="0" applyBorder="0" applyAlignment="0" applyProtection="0"/>
    <xf numFmtId="0" fontId="22" fillId="29" borderId="0" applyNumberFormat="0" applyBorder="0" applyAlignment="0" applyProtection="0"/>
    <xf numFmtId="0" fontId="22" fillId="33" borderId="0" applyNumberFormat="0" applyBorder="0" applyAlignment="0" applyProtection="0"/>
    <xf numFmtId="0" fontId="7" fillId="0" borderId="0"/>
    <xf numFmtId="0" fontId="7" fillId="0" borderId="0"/>
  </cellStyleXfs>
  <cellXfs count="64">
    <xf numFmtId="0" fontId="0" fillId="0" borderId="0" xfId="0"/>
    <xf numFmtId="43" fontId="0" fillId="0" borderId="0" xfId="1" applyFont="1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3" fontId="0" fillId="0" borderId="0" xfId="0" applyNumberFormat="1"/>
    <xf numFmtId="43" fontId="5" fillId="0" borderId="3" xfId="1" applyFont="1" applyFill="1" applyBorder="1" applyAlignment="1">
      <alignment horizontal="center" vertical="center" wrapText="1"/>
    </xf>
    <xf numFmtId="43" fontId="4" fillId="0" borderId="6" xfId="1" applyFont="1" applyFill="1" applyBorder="1" applyAlignment="1">
      <alignment horizontal="justify" vertical="center" wrapText="1"/>
    </xf>
    <xf numFmtId="43" fontId="4" fillId="0" borderId="0" xfId="1" applyFont="1" applyFill="1" applyBorder="1" applyAlignment="1">
      <alignment horizontal="justify" vertical="center" wrapText="1"/>
    </xf>
    <xf numFmtId="43" fontId="0" fillId="0" borderId="0" xfId="1" applyFont="1" applyFill="1"/>
    <xf numFmtId="10" fontId="0" fillId="0" borderId="0" xfId="2" applyNumberFormat="1" applyFont="1"/>
    <xf numFmtId="0" fontId="9" fillId="0" borderId="0" xfId="0" applyFont="1" applyAlignment="1">
      <alignment horizontal="center"/>
    </xf>
    <xf numFmtId="167" fontId="0" fillId="0" borderId="0" xfId="0" applyNumberFormat="1"/>
    <xf numFmtId="10" fontId="0" fillId="0" borderId="0" xfId="2" applyNumberFormat="1" applyFont="1" applyAlignment="1">
      <alignment horizontal="center"/>
    </xf>
    <xf numFmtId="0" fontId="9" fillId="0" borderId="0" xfId="0" applyFont="1"/>
    <xf numFmtId="164" fontId="0" fillId="0" borderId="0" xfId="1" applyNumberFormat="1" applyFont="1"/>
    <xf numFmtId="0" fontId="9" fillId="35" borderId="0" xfId="0" applyFont="1" applyFill="1"/>
    <xf numFmtId="0" fontId="9" fillId="37" borderId="0" xfId="0" applyFont="1" applyFill="1"/>
    <xf numFmtId="0" fontId="27" fillId="36" borderId="17" xfId="0" applyFont="1" applyFill="1" applyBorder="1" applyAlignment="1">
      <alignment horizontal="center" vertical="center" wrapText="1"/>
    </xf>
    <xf numFmtId="43" fontId="27" fillId="36" borderId="17" xfId="1" applyFont="1" applyFill="1" applyBorder="1" applyAlignment="1">
      <alignment horizontal="center" vertical="center" wrapText="1"/>
    </xf>
    <xf numFmtId="0" fontId="27" fillId="36" borderId="17" xfId="0" applyFont="1" applyFill="1" applyBorder="1" applyAlignment="1">
      <alignment horizontal="left" vertical="center" wrapText="1"/>
    </xf>
    <xf numFmtId="10" fontId="27" fillId="36" borderId="17" xfId="2" applyNumberFormat="1" applyFont="1" applyFill="1" applyBorder="1" applyAlignment="1">
      <alignment horizontal="center" vertical="center" wrapText="1"/>
    </xf>
    <xf numFmtId="43" fontId="9" fillId="37" borderId="0" xfId="1" applyFont="1" applyFill="1"/>
    <xf numFmtId="0" fontId="28" fillId="0" borderId="0" xfId="0" applyFont="1" applyAlignment="1">
      <alignment horizontal="center" vertical="center" wrapText="1"/>
    </xf>
    <xf numFmtId="164" fontId="27" fillId="36" borderId="17" xfId="1" applyNumberFormat="1" applyFont="1" applyFill="1" applyBorder="1" applyAlignment="1">
      <alignment horizontal="center" vertical="center" wrapText="1"/>
    </xf>
    <xf numFmtId="0" fontId="9" fillId="38" borderId="0" xfId="0" applyFont="1" applyFill="1" applyAlignment="1">
      <alignment horizontal="left" indent="1"/>
    </xf>
    <xf numFmtId="0" fontId="9" fillId="34" borderId="0" xfId="0" applyFont="1" applyFill="1" applyAlignment="1">
      <alignment horizontal="left" indent="2"/>
    </xf>
    <xf numFmtId="0" fontId="9" fillId="37" borderId="0" xfId="0" applyFont="1" applyFill="1" applyAlignment="1">
      <alignment horizontal="left"/>
    </xf>
    <xf numFmtId="43" fontId="9" fillId="35" borderId="0" xfId="1" applyFont="1" applyFill="1"/>
    <xf numFmtId="0" fontId="0" fillId="2" borderId="2" xfId="0" applyFill="1" applyBorder="1" applyAlignment="1">
      <alignment horizontal="justify" vertical="center" wrapText="1"/>
    </xf>
    <xf numFmtId="43" fontId="9" fillId="2" borderId="3" xfId="1" applyFont="1" applyFill="1" applyBorder="1" applyAlignment="1">
      <alignment horizontal="right" vertical="center" wrapText="1"/>
    </xf>
    <xf numFmtId="0" fontId="9" fillId="2" borderId="2" xfId="0" applyFont="1" applyFill="1" applyBorder="1" applyAlignment="1">
      <alignment horizontal="justify" vertical="center" wrapText="1"/>
    </xf>
    <xf numFmtId="43" fontId="9" fillId="2" borderId="3" xfId="1" applyFont="1" applyFill="1" applyBorder="1" applyAlignment="1">
      <alignment horizontal="justify" vertical="center" wrapText="1"/>
    </xf>
    <xf numFmtId="10" fontId="9" fillId="2" borderId="3" xfId="2" applyNumberFormat="1" applyFont="1" applyFill="1" applyBorder="1" applyAlignment="1">
      <alignment horizontal="right" vertical="center" wrapText="1"/>
    </xf>
    <xf numFmtId="43" fontId="1" fillId="2" borderId="3" xfId="1" applyFont="1" applyFill="1" applyBorder="1" applyAlignment="1">
      <alignment horizontal="right" vertical="center" wrapText="1"/>
    </xf>
    <xf numFmtId="43" fontId="9" fillId="0" borderId="19" xfId="1" applyFont="1" applyFill="1" applyBorder="1" applyAlignment="1">
      <alignment horizontal="center" vertical="center" wrapText="1"/>
    </xf>
    <xf numFmtId="43" fontId="1" fillId="0" borderId="20" xfId="1" applyFont="1" applyFill="1" applyBorder="1" applyAlignment="1">
      <alignment horizontal="justify" vertical="center" wrapText="1"/>
    </xf>
    <xf numFmtId="43" fontId="1" fillId="0" borderId="21" xfId="1" applyFont="1" applyFill="1" applyBorder="1" applyAlignment="1">
      <alignment horizontal="justify" vertical="center" wrapText="1"/>
    </xf>
    <xf numFmtId="43" fontId="9" fillId="0" borderId="22" xfId="1" applyFont="1" applyFill="1" applyBorder="1" applyAlignment="1">
      <alignment horizontal="center" vertical="center" wrapText="1"/>
    </xf>
    <xf numFmtId="43" fontId="1" fillId="0" borderId="23" xfId="1" applyFont="1" applyFill="1" applyBorder="1" applyAlignment="1">
      <alignment horizontal="justify" vertical="center" wrapText="1"/>
    </xf>
    <xf numFmtId="43" fontId="1" fillId="0" borderId="24" xfId="1" applyFont="1" applyFill="1" applyBorder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10" fontId="0" fillId="0" borderId="0" xfId="2" applyNumberFormat="1" applyFont="1" applyFill="1" applyAlignment="1">
      <alignment horizontal="center"/>
    </xf>
    <xf numFmtId="41" fontId="9" fillId="35" borderId="0" xfId="1" applyNumberFormat="1" applyFont="1" applyFill="1"/>
    <xf numFmtId="41" fontId="9" fillId="37" borderId="0" xfId="1" applyNumberFormat="1" applyFont="1" applyFill="1"/>
    <xf numFmtId="41" fontId="9" fillId="38" borderId="0" xfId="1" applyNumberFormat="1" applyFont="1" applyFill="1"/>
    <xf numFmtId="41" fontId="9" fillId="34" borderId="0" xfId="1" applyNumberFormat="1" applyFont="1" applyFill="1"/>
    <xf numFmtId="0" fontId="0" fillId="0" borderId="0" xfId="0" applyAlignment="1">
      <alignment horizontal="left" indent="4"/>
    </xf>
    <xf numFmtId="41" fontId="0" fillId="0" borderId="0" xfId="0" applyNumberFormat="1"/>
    <xf numFmtId="41" fontId="0" fillId="0" borderId="0" xfId="1" applyNumberFormat="1" applyFont="1"/>
    <xf numFmtId="41" fontId="0" fillId="0" borderId="0" xfId="0" applyNumberFormat="1" applyAlignment="1">
      <alignment horizontal="right"/>
    </xf>
    <xf numFmtId="0" fontId="27" fillId="36" borderId="17" xfId="0" applyFont="1" applyFill="1" applyBorder="1" applyAlignment="1">
      <alignment horizontal="left" vertical="center" wrapText="1"/>
    </xf>
    <xf numFmtId="0" fontId="26" fillId="2" borderId="5" xfId="0" applyFont="1" applyFill="1" applyBorder="1" applyAlignment="1">
      <alignment horizontal="justify" wrapText="1"/>
    </xf>
    <xf numFmtId="0" fontId="2" fillId="2" borderId="5" xfId="0" applyFont="1" applyFill="1" applyBorder="1" applyAlignment="1">
      <alignment horizontal="justify" wrapText="1"/>
    </xf>
    <xf numFmtId="0" fontId="2" fillId="2" borderId="0" xfId="0" applyFont="1" applyFill="1" applyAlignment="1">
      <alignment horizontal="justify" wrapText="1"/>
    </xf>
    <xf numFmtId="0" fontId="3" fillId="0" borderId="1" xfId="0" applyFont="1" applyBorder="1" applyAlignment="1">
      <alignment horizontal="center" vertical="center" wrapText="1"/>
    </xf>
    <xf numFmtId="0" fontId="9" fillId="2" borderId="4" xfId="0" applyFont="1" applyFill="1" applyBorder="1" applyAlignment="1">
      <alignment horizontal="justify" vertical="center" wrapText="1"/>
    </xf>
    <xf numFmtId="0" fontId="9" fillId="2" borderId="3" xfId="0" applyFont="1" applyFill="1" applyBorder="1" applyAlignment="1">
      <alignment horizontal="justify" vertical="center" wrapText="1"/>
    </xf>
    <xf numFmtId="0" fontId="27" fillId="36" borderId="17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left" vertical="center" wrapText="1"/>
    </xf>
    <xf numFmtId="0" fontId="0" fillId="0" borderId="16" xfId="0" applyBorder="1" applyAlignment="1">
      <alignment horizontal="justify" vertical="center" wrapText="1"/>
    </xf>
    <xf numFmtId="0" fontId="0" fillId="0" borderId="0" xfId="0" applyAlignment="1">
      <alignment horizontal="justify" vertical="center" wrapText="1"/>
    </xf>
  </cellXfs>
  <cellStyles count="145">
    <cellStyle name="20% - Ênfase1" xfId="22" builtinId="30" customBuiltin="1"/>
    <cellStyle name="20% - Ênfase2" xfId="25" builtinId="34" customBuiltin="1"/>
    <cellStyle name="20% - Ênfase3" xfId="28" builtinId="38" customBuiltin="1"/>
    <cellStyle name="20% - Ênfase4" xfId="31" builtinId="42" customBuiltin="1"/>
    <cellStyle name="20% - Ênfase5" xfId="34" builtinId="46" customBuiltin="1"/>
    <cellStyle name="20% - Ênfase6" xfId="37" builtinId="50" customBuiltin="1"/>
    <cellStyle name="40% - Ênfase1" xfId="23" builtinId="31" customBuiltin="1"/>
    <cellStyle name="40% - Ênfase2" xfId="26" builtinId="35" customBuiltin="1"/>
    <cellStyle name="40% - Ênfase3" xfId="29" builtinId="39" customBuiltin="1"/>
    <cellStyle name="40% - Ênfase4" xfId="32" builtinId="43" customBuiltin="1"/>
    <cellStyle name="40% - Ênfase5" xfId="35" builtinId="47" customBuiltin="1"/>
    <cellStyle name="40% - Ênfase6" xfId="38" builtinId="51" customBuiltin="1"/>
    <cellStyle name="60% - Ênfase1 2" xfId="137" xr:uid="{A77C14D2-46D7-4170-84CB-1BFB02ED7D48}"/>
    <cellStyle name="60% - Ênfase2 2" xfId="138" xr:uid="{89A4E487-BE7A-4041-BA0B-69F70FEB1440}"/>
    <cellStyle name="60% - Ênfase3 2" xfId="139" xr:uid="{6D0592D4-5C33-4BB4-A3F9-9D10A3ABC5D2}"/>
    <cellStyle name="60% - Ênfase4 2" xfId="140" xr:uid="{28F7575F-4D26-4300-B1EA-347598D6C85A}"/>
    <cellStyle name="60% - Ênfase5 2" xfId="141" xr:uid="{F064A843-3E37-43EF-9F01-E681C6DD81B6}"/>
    <cellStyle name="60% - Ênfase6 2" xfId="142" xr:uid="{4C25334C-7625-44EB-9873-0835C9185D9C}"/>
    <cellStyle name="Bom" xfId="10" builtinId="26" customBuiltin="1"/>
    <cellStyle name="Cálculo" xfId="14" builtinId="22" customBuiltin="1"/>
    <cellStyle name="Célula de Verificação" xfId="16" builtinId="23" customBuiltin="1"/>
    <cellStyle name="Célula Vinculada" xfId="15" builtinId="24" customBuiltin="1"/>
    <cellStyle name="Ênfase1" xfId="21" builtinId="29" customBuiltin="1"/>
    <cellStyle name="Ênfase2" xfId="24" builtinId="33" customBuiltin="1"/>
    <cellStyle name="Ênfase3" xfId="27" builtinId="37" customBuiltin="1"/>
    <cellStyle name="Ênfase4" xfId="30" builtinId="41" customBuiltin="1"/>
    <cellStyle name="Ênfase5" xfId="33" builtinId="45" customBuiltin="1"/>
    <cellStyle name="Ênfase6" xfId="36" builtinId="49" customBuiltin="1"/>
    <cellStyle name="Entrada" xfId="12" builtinId="20" customBuiltin="1"/>
    <cellStyle name="Euro" xfId="43" xr:uid="{46C6C849-B2B3-4741-8D98-B0DE788768BB}"/>
    <cellStyle name="Moeda 2" xfId="44" xr:uid="{FDBEC2E0-724E-4F73-96E1-128B017C9530}"/>
    <cellStyle name="Moeda 2 2" xfId="60" xr:uid="{A51A64B6-08C3-4758-9DBC-3179D45C4A2B}"/>
    <cellStyle name="Moeda 3" xfId="116" xr:uid="{DC846021-E0C6-47AD-8658-42A77DB4A7A9}"/>
    <cellStyle name="Neutro 2" xfId="136" xr:uid="{A300922D-0DD9-48F1-AB53-E1F3278B7EC9}"/>
    <cellStyle name="Normal" xfId="0" builtinId="0"/>
    <cellStyle name="Normal 10" xfId="87" xr:uid="{CCFFC7D4-3DC1-44BF-96F0-9FC3C3FE7C2E}"/>
    <cellStyle name="Normal 11" xfId="88" xr:uid="{A39C4440-CE57-4631-B971-CB82083C983D}"/>
    <cellStyle name="Normal 11 2" xfId="111" xr:uid="{01E0D956-8A96-4E8F-9186-B93BD9CB2EFF}"/>
    <cellStyle name="Normal 12" xfId="99" xr:uid="{BE2C7E72-5BCE-414C-B8FE-A3CA92F566A2}"/>
    <cellStyle name="Normal 13" xfId="115" xr:uid="{8AF57341-7769-491C-A0D8-A64DFA4EAAAE}"/>
    <cellStyle name="Normal 14" xfId="117" xr:uid="{39619011-6073-42F8-B9AB-980600980301}"/>
    <cellStyle name="Normal 15" xfId="118" xr:uid="{CC9CFA13-01BB-437E-877C-882FAD9F486B}"/>
    <cellStyle name="Normal 16" xfId="119" xr:uid="{C6242CD7-5369-4392-A8A4-3645D4DFC7CC}"/>
    <cellStyle name="Normal 17" xfId="120" xr:uid="{0157C9EE-331B-4AC5-BDDD-A45C94F456AF}"/>
    <cellStyle name="Normal 18" xfId="123" xr:uid="{D0033824-E93E-4840-862D-533EF9C152CE}"/>
    <cellStyle name="Normal 19" xfId="124" xr:uid="{9DE20E36-C7FC-4CCD-96C3-38A28E92B053}"/>
    <cellStyle name="Normal 2" xfId="3" xr:uid="{06D14DE4-729F-465F-98A6-51E1F03BF2B2}"/>
    <cellStyle name="Normal 2 2" xfId="69" xr:uid="{496112AA-2F67-4ED3-8A54-D793BE646253}"/>
    <cellStyle name="Normal 2 3" xfId="78" xr:uid="{497C70EF-82D6-4BB6-A6ED-6EA71A3DB0A8}"/>
    <cellStyle name="Normal 2 4" xfId="100" xr:uid="{00D3ECD8-4FE0-4B25-A894-8D474E38C414}"/>
    <cellStyle name="Normal 20" xfId="121" xr:uid="{84C3788F-5D8D-485C-A9C8-BC2B12312301}"/>
    <cellStyle name="Normal 21" xfId="122" xr:uid="{ABAA5A7D-65F0-4C24-BEFB-19CE59DCA92E}"/>
    <cellStyle name="Normal 22" xfId="125" xr:uid="{6E75A73F-F7E0-4373-B697-589148B0A149}"/>
    <cellStyle name="Normal 23" xfId="126" xr:uid="{CEA0E973-6CD5-4D34-92A4-56B297241ECD}"/>
    <cellStyle name="Normal 24" xfId="127" xr:uid="{C8CFC10D-A34E-4D09-B917-F9150B8A6FAB}"/>
    <cellStyle name="Normal 25" xfId="128" xr:uid="{8C0E3928-5A5B-4111-B2F2-19B02284222E}"/>
    <cellStyle name="Normal 26" xfId="129" xr:uid="{9C63A739-9854-4F9A-B1A3-E4429E32CA82}"/>
    <cellStyle name="Normal 27" xfId="130" xr:uid="{56DD8AA8-C4D5-44A2-B9A7-236ACD3D8B34}"/>
    <cellStyle name="Normal 28" xfId="131" xr:uid="{49F7EB73-B068-404F-B075-0AAC207909C6}"/>
    <cellStyle name="Normal 29" xfId="132" xr:uid="{824D7A4E-E4A8-4392-9BC1-D850775BE01E}"/>
    <cellStyle name="Normal 3" xfId="41" xr:uid="{BE9ED867-E43C-43F6-8220-524BC8030C79}"/>
    <cellStyle name="Normal 30" xfId="133" xr:uid="{BA08964A-3F76-42CA-9553-CAD0C15F5ABC}"/>
    <cellStyle name="Normal 31" xfId="134" xr:uid="{FAEA8CF7-6BB8-4273-B96F-63A852E238ED}"/>
    <cellStyle name="Normal 32" xfId="135" xr:uid="{A98C23F5-6098-4661-8BC4-91A138376561}"/>
    <cellStyle name="Normal 33" xfId="143" xr:uid="{03BBC0D5-4AA6-4477-A966-C7A9EC32C815}"/>
    <cellStyle name="Normal 34" xfId="144" xr:uid="{54BFF43C-A714-4E3E-B717-ADC42BAFBB45}"/>
    <cellStyle name="Normal 4" xfId="47" xr:uid="{6002E841-CBB0-46B1-A1F5-8BFD800BE365}"/>
    <cellStyle name="Normal 5" xfId="48" xr:uid="{9135465D-324C-4A66-8CED-2C0E8A058D8D}"/>
    <cellStyle name="Normal 5 2" xfId="61" xr:uid="{3A3793CA-F72A-4F9E-A927-D3575E99C35A}"/>
    <cellStyle name="Normal 5 3" xfId="71" xr:uid="{65E83876-6D13-4BE3-8E1E-7FABF69C20AB}"/>
    <cellStyle name="Normal 5 4" xfId="79" xr:uid="{474CB936-B481-40EB-9AEE-E78ABC3B6647}"/>
    <cellStyle name="Normal 5 5" xfId="89" xr:uid="{4E36C473-2191-4440-8F2A-74493F6147C4}"/>
    <cellStyle name="Normal 5 6" xfId="101" xr:uid="{8F9EA122-0539-4C89-905C-6D3089B199E0}"/>
    <cellStyle name="Normal 6" xfId="53" xr:uid="{091D8C99-F4C6-4875-9FC8-F45D07E612C5}"/>
    <cellStyle name="Normal 6 2" xfId="66" xr:uid="{4AC6DE32-1F4C-44A6-A75C-CCAE07E114EA}"/>
    <cellStyle name="Normal 6 3" xfId="75" xr:uid="{59DC8922-06D3-4CBD-9E3B-B2FB4062A7A3}"/>
    <cellStyle name="Normal 6 4" xfId="83" xr:uid="{5BE619FA-AE64-49A8-AE19-EAE0B1FFD986}"/>
    <cellStyle name="Normal 6 5" xfId="93" xr:uid="{80A1D5FC-F131-4F89-9B19-163996885EF8}"/>
    <cellStyle name="Normal 6 6" xfId="105" xr:uid="{7EC37427-4F3E-4B9C-B1BB-A7E80DA9E94F}"/>
    <cellStyle name="Normal 7" xfId="55" xr:uid="{546012FC-1AB5-453A-98A3-B3623CA9F925}"/>
    <cellStyle name="Normal 8" xfId="68" xr:uid="{B960FF69-53C8-4033-BF0A-640CC85C411F}"/>
    <cellStyle name="Normal 9" xfId="77" xr:uid="{A561995B-FDF4-45EE-A117-694C7036C05A}"/>
    <cellStyle name="Nota" xfId="18" builtinId="10" customBuiltin="1"/>
    <cellStyle name="Percentagem 2" xfId="50" xr:uid="{664CF061-70E4-430D-B03E-0E564A01A04F}"/>
    <cellStyle name="Percentagem 2 2" xfId="63" xr:uid="{A85D6C2F-5195-4AFA-8E8F-19D37B1EAF32}"/>
    <cellStyle name="Percentagem 2 3" xfId="73" xr:uid="{F6573845-E28B-43FA-BAAD-449B53E25FB7}"/>
    <cellStyle name="Percentagem 2 4" xfId="81" xr:uid="{BFF32613-6AFD-4EB9-9B0F-6C4943919B7E}"/>
    <cellStyle name="Percentagem 2 5" xfId="91" xr:uid="{DA4EEE2F-2A93-4FF2-BD50-2C5FA1C0554A}"/>
    <cellStyle name="Percentagem 2 6" xfId="103" xr:uid="{455737B3-00C2-4352-A4BF-500C56E320CA}"/>
    <cellStyle name="Porcentagem" xfId="2" builtinId="5"/>
    <cellStyle name="Porcentagem 2" xfId="45" xr:uid="{1F854FEF-0C0A-4A00-BF44-19D0F65A9A7D}"/>
    <cellStyle name="Porcentagem 2 2" xfId="70" xr:uid="{0052EC91-E8B6-40D2-ACE0-F885ADF51049}"/>
    <cellStyle name="Porcentagem 3" xfId="46" xr:uid="{45FF300B-3EC0-4838-9412-FAC69A4FBF89}"/>
    <cellStyle name="Porcentagem 4" xfId="57" xr:uid="{C367B6F2-C113-461A-B55B-F6B3F24E156C}"/>
    <cellStyle name="Ruim" xfId="11" builtinId="27" customBuiltin="1"/>
    <cellStyle name="Saída" xfId="13" builtinId="21" customBuiltin="1"/>
    <cellStyle name="Separador de milhares 2" xfId="51" xr:uid="{F362B931-D61C-47B7-B343-4437D26034AB}"/>
    <cellStyle name="Separador de milhares 2 2" xfId="64" xr:uid="{154320E9-2EB3-483F-A9B6-8DB49E7D1C18}"/>
    <cellStyle name="Separador de milhares 2 2 2" xfId="74" xr:uid="{81524B4F-77B6-4B45-BAE8-7E8739CA997B}"/>
    <cellStyle name="Separador de milhares 2 2 2 2" xfId="76" xr:uid="{C9AFACEE-37DA-4879-88E8-5DD63FD9F72F}"/>
    <cellStyle name="Separador de milhares 2 2 2 2 2" xfId="85" xr:uid="{422F769D-06EA-4182-939A-191042B8C5C7}"/>
    <cellStyle name="Separador de milhares 2 2 2 2 2 2" xfId="86" xr:uid="{D60F1DFD-368F-4AB6-81A2-1AA81659423A}"/>
    <cellStyle name="Separador de milhares 2 2 2 2 2 2 2" xfId="97" xr:uid="{16B95306-5394-4CB2-A37D-8D3FC836D289}"/>
    <cellStyle name="Separador de milhares 2 2 2 2 2 2 2 2" xfId="98" xr:uid="{BEDFEF69-3AB5-4D99-9DF3-AAFDD66A7A07}"/>
    <cellStyle name="Separador de milhares 2 2 2 2 2 2 2 2 2" xfId="112" xr:uid="{CE71D9D8-5E6A-4AF8-BCD5-C65BA90EF1AB}"/>
    <cellStyle name="Separador de milhares 2 2 2 2 2 2 2 2 2 2" xfId="113" xr:uid="{59F8C4F1-E354-4E8A-BF84-72FAD2FF5D4B}"/>
    <cellStyle name="Separador de milhares 2 2 2 2 2 2 2 3" xfId="110" xr:uid="{881771D6-6B5F-498F-B440-ED6A30E124EF}"/>
    <cellStyle name="Separador de milhares 2 2 2 2 2 2 3" xfId="109" xr:uid="{A903AB8B-E6A2-458A-9B48-AE84024056B3}"/>
    <cellStyle name="Separador de milhares 2 2 2 2 2 3" xfId="96" xr:uid="{523B6E07-C3E1-498B-BFAB-91CB8CBF43FC}"/>
    <cellStyle name="Separador de milhares 2 2 2 2 2 4" xfId="108" xr:uid="{42A91302-E012-415C-B3D6-37FF4837BE14}"/>
    <cellStyle name="Separador de milhares 2 2 2 2 3" xfId="95" xr:uid="{3613B0A0-6CDD-41C2-8618-1ACA16922926}"/>
    <cellStyle name="Separador de milhares 2 2 2 2 4" xfId="107" xr:uid="{04BA2764-FFE0-48BB-BD29-26BEB2E952BD}"/>
    <cellStyle name="Separador de milhares 2 2 2 3" xfId="84" xr:uid="{63632F10-5E61-40A8-9D57-A4A65085B791}"/>
    <cellStyle name="Separador de milhares 2 2 2 4" xfId="94" xr:uid="{12172DE3-A0CB-4A5F-A607-70A55F9ADF04}"/>
    <cellStyle name="Separador de milhares 2 2 2 5" xfId="106" xr:uid="{AB4161B9-4E1E-412D-A9D3-8EA3DCC829B1}"/>
    <cellStyle name="Separador de milhares 2 2 3" xfId="82" xr:uid="{F3885A01-2B57-415C-BE19-507B175F9DA1}"/>
    <cellStyle name="Separador de milhares 2 2 4" xfId="92" xr:uid="{187AFEC3-F33E-41B1-A672-AAF622A0E057}"/>
    <cellStyle name="Separador de milhares 2 2 5" xfId="104" xr:uid="{1D44E893-8AD9-41A6-A40C-8A671CBE12BE}"/>
    <cellStyle name="Separador de milhares 3" xfId="54" xr:uid="{82CF71FB-13E0-47A4-A1A0-98CEF56A3AF0}"/>
    <cellStyle name="Separador de milhares 3 2" xfId="67" xr:uid="{7EE2F6F5-4181-4F7D-83EA-3961CD3BB27A}"/>
    <cellStyle name="Separador de milhares 4" xfId="52" xr:uid="{B767CCD2-9827-450E-AC62-993C0F7A255A}"/>
    <cellStyle name="Separador de milhares 4 2" xfId="65" xr:uid="{A148F7D0-5A4D-402B-9458-ECD1194FD762}"/>
    <cellStyle name="Texto de Aviso" xfId="17" builtinId="11" customBuiltin="1"/>
    <cellStyle name="Texto Explicativo" xfId="19" builtinId="53" customBuiltin="1"/>
    <cellStyle name="Título" xfId="5" builtinId="15" customBuiltin="1"/>
    <cellStyle name="Título 1" xfId="6" builtinId="16" customBuiltin="1"/>
    <cellStyle name="Título 2" xfId="7" builtinId="17" customBuiltin="1"/>
    <cellStyle name="Título 3" xfId="8" builtinId="18" customBuiltin="1"/>
    <cellStyle name="Título 4" xfId="9" builtinId="19" customBuiltin="1"/>
    <cellStyle name="Total" xfId="20" builtinId="25" customBuiltin="1"/>
    <cellStyle name="Vírgula" xfId="1" builtinId="3"/>
    <cellStyle name="Vírgula 2" xfId="4" xr:uid="{CDA3B57A-8C64-481C-9B73-E1E20BED8393}"/>
    <cellStyle name="Vírgula 2 2" xfId="58" xr:uid="{C7F002DE-192B-4E11-A487-FD919B0EB246}"/>
    <cellStyle name="Vírgula 2 3" xfId="40" xr:uid="{5B878A93-B95D-4D67-96F4-08BF037FDEE1}"/>
    <cellStyle name="Vírgula 3" xfId="42" xr:uid="{A0AE8573-0F23-405F-B30C-00505E57F54E}"/>
    <cellStyle name="Vírgula 3 2" xfId="59" xr:uid="{1D6D53CE-0BE3-497F-9DA9-45BBB9544F9D}"/>
    <cellStyle name="Vírgula 4" xfId="49" xr:uid="{6A0ADE7F-BA6C-424F-B477-6199F1A5E4BC}"/>
    <cellStyle name="Vírgula 4 2" xfId="62" xr:uid="{E0569009-2007-4FE0-AACD-3806FC0D93E9}"/>
    <cellStyle name="Vírgula 4 3" xfId="72" xr:uid="{A0DB3036-252C-4C5E-A2BD-177687B86FE1}"/>
    <cellStyle name="Vírgula 4 4" xfId="80" xr:uid="{E38819E1-2A47-48AC-87CE-1C4C9935B01D}"/>
    <cellStyle name="Vírgula 4 5" xfId="90" xr:uid="{BCAE0DA0-6996-4F94-8223-4F8A694D85C9}"/>
    <cellStyle name="Vírgula 4 6" xfId="102" xr:uid="{1C39673E-4FFF-41AD-944D-747CA39F25BF}"/>
    <cellStyle name="Vírgula 5" xfId="56" xr:uid="{5750FEBB-2C60-4F73-9215-2E5CE500B8B6}"/>
    <cellStyle name="Vírgula 6" xfId="114" xr:uid="{DEC8BCAB-EB3E-47A4-B3EA-84A51CADC630}"/>
    <cellStyle name="Vírgula 7" xfId="39" xr:uid="{7E211665-0680-4FE9-B566-20ADE38BCABC}"/>
  </cellStyles>
  <dxfs count="0"/>
  <tableStyles count="0" defaultTableStyle="TableStyleMedium2" defaultPivotStyle="PivotStyleLight16"/>
  <colors>
    <mruColors>
      <color rgb="FFCAE7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1.png"/><Relationship Id="rId1" Type="http://schemas.openxmlformats.org/officeDocument/2006/relationships/image" Target="../media/image3.png"/><Relationship Id="rId4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190500</xdr:rowOff>
    </xdr:from>
    <xdr:to>
      <xdr:col>0</xdr:col>
      <xdr:colOff>679323</xdr:colOff>
      <xdr:row>1</xdr:row>
      <xdr:rowOff>311712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759816A3-2854-657A-8BF7-D5A498F532F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534" t="25703" r="32598" b="30938"/>
        <a:stretch/>
      </xdr:blipFill>
      <xdr:spPr>
        <a:xfrm>
          <a:off x="38100" y="190500"/>
          <a:ext cx="641223" cy="53078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31623</xdr:colOff>
      <xdr:row>1</xdr:row>
      <xdr:rowOff>372037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F980C297-ED64-4591-84F6-E13A0363815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534" t="25703" r="32598" b="30938"/>
        <a:stretch/>
      </xdr:blipFill>
      <xdr:spPr>
        <a:xfrm>
          <a:off x="38100" y="38100"/>
          <a:ext cx="641223" cy="53396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34925</xdr:rowOff>
    </xdr:from>
    <xdr:to>
      <xdr:col>0</xdr:col>
      <xdr:colOff>688848</xdr:colOff>
      <xdr:row>0</xdr:row>
      <xdr:rowOff>572062</xdr:rowOff>
    </xdr:to>
    <xdr:pic>
      <xdr:nvPicPr>
        <xdr:cNvPr id="14" name="Imagem 13">
          <a:extLst>
            <a:ext uri="{FF2B5EF4-FFF2-40B4-BE49-F238E27FC236}">
              <a16:creationId xmlns:a16="http://schemas.microsoft.com/office/drawing/2014/main" id="{D6826597-F3FC-41E5-862A-828593382A9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534" t="25703" r="32598" b="30938"/>
        <a:stretch/>
      </xdr:blipFill>
      <xdr:spPr>
        <a:xfrm>
          <a:off x="47625" y="34925"/>
          <a:ext cx="641223" cy="537137"/>
        </a:xfrm>
        <a:prstGeom prst="rect">
          <a:avLst/>
        </a:prstGeom>
      </xdr:spPr>
    </xdr:pic>
    <xdr:clientData/>
  </xdr:twoCellAnchor>
  <xdr:twoCellAnchor editAs="oneCell">
    <xdr:from>
      <xdr:col>7</xdr:col>
      <xdr:colOff>38100</xdr:colOff>
      <xdr:row>0</xdr:row>
      <xdr:rowOff>38100</xdr:rowOff>
    </xdr:from>
    <xdr:to>
      <xdr:col>7</xdr:col>
      <xdr:colOff>676148</xdr:colOff>
      <xdr:row>0</xdr:row>
      <xdr:rowOff>572062</xdr:rowOff>
    </xdr:to>
    <xdr:pic>
      <xdr:nvPicPr>
        <xdr:cNvPr id="15" name="Imagem 14">
          <a:extLst>
            <a:ext uri="{FF2B5EF4-FFF2-40B4-BE49-F238E27FC236}">
              <a16:creationId xmlns:a16="http://schemas.microsoft.com/office/drawing/2014/main" id="{30FF1DC7-DC32-4E06-B540-130294EA4FA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534" t="25703" r="32598" b="30938"/>
        <a:stretch/>
      </xdr:blipFill>
      <xdr:spPr>
        <a:xfrm>
          <a:off x="6286500" y="38100"/>
          <a:ext cx="638048" cy="533962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0</xdr:row>
      <xdr:rowOff>34925</xdr:rowOff>
    </xdr:from>
    <xdr:to>
      <xdr:col>15</xdr:col>
      <xdr:colOff>641223</xdr:colOff>
      <xdr:row>0</xdr:row>
      <xdr:rowOff>572062</xdr:rowOff>
    </xdr:to>
    <xdr:pic>
      <xdr:nvPicPr>
        <xdr:cNvPr id="16" name="Imagem 15">
          <a:extLst>
            <a:ext uri="{FF2B5EF4-FFF2-40B4-BE49-F238E27FC236}">
              <a16:creationId xmlns:a16="http://schemas.microsoft.com/office/drawing/2014/main" id="{ED3D49C8-6969-4C92-8D9C-A1D51899B7D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534" t="25703" r="32598" b="30938"/>
        <a:stretch/>
      </xdr:blipFill>
      <xdr:spPr>
        <a:xfrm>
          <a:off x="11410950" y="34925"/>
          <a:ext cx="638048" cy="537137"/>
        </a:xfrm>
        <a:prstGeom prst="rect">
          <a:avLst/>
        </a:prstGeom>
      </xdr:spPr>
    </xdr:pic>
    <xdr:clientData/>
  </xdr:twoCellAnchor>
  <xdr:twoCellAnchor editAs="oneCell">
    <xdr:from>
      <xdr:col>11</xdr:col>
      <xdr:colOff>25400</xdr:colOff>
      <xdr:row>0</xdr:row>
      <xdr:rowOff>34925</xdr:rowOff>
    </xdr:from>
    <xdr:to>
      <xdr:col>11</xdr:col>
      <xdr:colOff>666623</xdr:colOff>
      <xdr:row>0</xdr:row>
      <xdr:rowOff>572062</xdr:rowOff>
    </xdr:to>
    <xdr:pic>
      <xdr:nvPicPr>
        <xdr:cNvPr id="17" name="Imagem 16">
          <a:extLst>
            <a:ext uri="{FF2B5EF4-FFF2-40B4-BE49-F238E27FC236}">
              <a16:creationId xmlns:a16="http://schemas.microsoft.com/office/drawing/2014/main" id="{87C67A9F-44EC-4195-A00B-B41EAE57B97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534" t="25703" r="32598" b="30938"/>
        <a:stretch/>
      </xdr:blipFill>
      <xdr:spPr>
        <a:xfrm>
          <a:off x="17722850" y="34925"/>
          <a:ext cx="641223" cy="5371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6"/>
  <sheetViews>
    <sheetView showGridLines="0" tabSelected="1" zoomScaleNormal="100" workbookViewId="0">
      <selection activeCell="C1" sqref="C1"/>
    </sheetView>
  </sheetViews>
  <sheetFormatPr defaultColWidth="0" defaultRowHeight="14.5" zeroHeight="1" x14ac:dyDescent="0.35"/>
  <cols>
    <col min="1" max="1" width="71" customWidth="1"/>
    <col min="2" max="2" width="18.7265625" style="1" customWidth="1"/>
    <col min="3" max="3" width="2.6328125" customWidth="1"/>
    <col min="4" max="16384" width="8.7265625" hidden="1"/>
  </cols>
  <sheetData>
    <row r="1" spans="1:2" ht="32.25" customHeight="1" thickBot="1" x14ac:dyDescent="0.4">
      <c r="A1" s="54" t="s">
        <v>0</v>
      </c>
      <c r="B1" s="54"/>
    </row>
    <row r="2" spans="1:2" ht="27.65" customHeight="1" thickBot="1" x14ac:dyDescent="0.4">
      <c r="A2" s="40"/>
      <c r="B2" s="40"/>
    </row>
    <row r="3" spans="1:2" ht="16" thickBot="1" x14ac:dyDescent="0.4">
      <c r="A3" s="17" t="s">
        <v>1</v>
      </c>
      <c r="B3" s="17" t="s">
        <v>2</v>
      </c>
    </row>
    <row r="4" spans="1:2" x14ac:dyDescent="0.35">
      <c r="A4" s="28" t="s">
        <v>3</v>
      </c>
      <c r="B4" s="33">
        <f>'Detalhamento RCL'!B32</f>
        <v>7050079078.8199997</v>
      </c>
    </row>
    <row r="5" spans="1:2" x14ac:dyDescent="0.35">
      <c r="A5" s="28" t="s">
        <v>4</v>
      </c>
      <c r="B5" s="33">
        <f>'Detalhamento RCL'!C32</f>
        <v>246752767.69</v>
      </c>
    </row>
    <row r="6" spans="1:2" x14ac:dyDescent="0.35">
      <c r="A6" s="28" t="s">
        <v>5</v>
      </c>
      <c r="B6" s="33">
        <f>'Detalhamento RCL'!D32</f>
        <v>369917649.35000002</v>
      </c>
    </row>
    <row r="7" spans="1:2" x14ac:dyDescent="0.35">
      <c r="A7" s="30" t="s">
        <v>6</v>
      </c>
      <c r="B7" s="29">
        <f>B4-B5-B6</f>
        <v>6433408661.7799997</v>
      </c>
    </row>
    <row r="8" spans="1:2" ht="9.75" customHeight="1" x14ac:dyDescent="0.35">
      <c r="A8" s="55"/>
      <c r="B8" s="56"/>
    </row>
    <row r="9" spans="1:2" x14ac:dyDescent="0.35">
      <c r="A9" s="30" t="s">
        <v>7</v>
      </c>
      <c r="B9" s="29">
        <f>B7*33.33%</f>
        <v>2144255106.9712739</v>
      </c>
    </row>
    <row r="10" spans="1:2" x14ac:dyDescent="0.35">
      <c r="A10" s="28" t="s">
        <v>8</v>
      </c>
      <c r="B10" s="31">
        <v>0</v>
      </c>
    </row>
    <row r="11" spans="1:2" x14ac:dyDescent="0.35">
      <c r="A11" s="28" t="s">
        <v>9</v>
      </c>
      <c r="B11" s="33">
        <f>B9</f>
        <v>2144255106.9712739</v>
      </c>
    </row>
    <row r="12" spans="1:2" ht="11.25" customHeight="1" x14ac:dyDescent="0.35">
      <c r="A12" s="55"/>
      <c r="B12" s="56"/>
    </row>
    <row r="13" spans="1:2" x14ac:dyDescent="0.35">
      <c r="A13" s="30" t="s">
        <v>10</v>
      </c>
      <c r="B13" s="29">
        <f>B7*16.67%</f>
        <v>1072449223.9187261</v>
      </c>
    </row>
    <row r="14" spans="1:2" x14ac:dyDescent="0.35">
      <c r="A14" s="28" t="s">
        <v>8</v>
      </c>
      <c r="B14" s="31">
        <v>0</v>
      </c>
    </row>
    <row r="15" spans="1:2" x14ac:dyDescent="0.35">
      <c r="A15" s="28" t="s">
        <v>11</v>
      </c>
      <c r="B15" s="33">
        <f>B13</f>
        <v>1072449223.9187261</v>
      </c>
    </row>
    <row r="16" spans="1:2" ht="15" thickBot="1" x14ac:dyDescent="0.4">
      <c r="A16" s="55"/>
      <c r="B16" s="56"/>
    </row>
    <row r="17" spans="1:2" ht="16" thickBot="1" x14ac:dyDescent="0.4">
      <c r="A17" s="57" t="s">
        <v>12</v>
      </c>
      <c r="B17" s="57"/>
    </row>
    <row r="18" spans="1:2" x14ac:dyDescent="0.35">
      <c r="A18" s="28" t="s">
        <v>13</v>
      </c>
      <c r="B18" s="29">
        <f>'Resumo PCG e Gratuidade'!C31</f>
        <v>3540561877.1463227</v>
      </c>
    </row>
    <row r="19" spans="1:2" ht="15" thickBot="1" x14ac:dyDescent="0.4">
      <c r="A19" s="28" t="s">
        <v>14</v>
      </c>
      <c r="B19" s="29">
        <f>'Resumo PCG e Gratuidade'!D31</f>
        <v>1825650992.2599998</v>
      </c>
    </row>
    <row r="20" spans="1:2" ht="16" thickBot="1" x14ac:dyDescent="0.4">
      <c r="A20" s="50" t="s">
        <v>15</v>
      </c>
      <c r="B20" s="50"/>
    </row>
    <row r="21" spans="1:2" ht="15" thickBot="1" x14ac:dyDescent="0.4">
      <c r="A21" s="28" t="s">
        <v>16</v>
      </c>
      <c r="B21" s="32">
        <f>B18/B7</f>
        <v>0.55033996179666256</v>
      </c>
    </row>
    <row r="22" spans="1:2" ht="16" thickBot="1" x14ac:dyDescent="0.4">
      <c r="A22" s="50" t="s">
        <v>17</v>
      </c>
      <c r="B22" s="50"/>
    </row>
    <row r="23" spans="1:2" ht="15" thickBot="1" x14ac:dyDescent="0.4">
      <c r="A23" s="28" t="s">
        <v>18</v>
      </c>
      <c r="B23" s="32">
        <f>B19/B7</f>
        <v>0.283776624218813</v>
      </c>
    </row>
    <row r="24" spans="1:2" x14ac:dyDescent="0.35">
      <c r="A24" s="51" t="s">
        <v>19</v>
      </c>
      <c r="B24" s="52"/>
    </row>
    <row r="25" spans="1:2" ht="29.15" customHeight="1" x14ac:dyDescent="0.35">
      <c r="A25" s="53"/>
      <c r="B25" s="53"/>
    </row>
    <row r="26" spans="1:2" ht="15.5" x14ac:dyDescent="0.35">
      <c r="A26" s="2"/>
    </row>
  </sheetData>
  <mergeCells count="8">
    <mergeCell ref="A22:B22"/>
    <mergeCell ref="A24:B25"/>
    <mergeCell ref="A1:B1"/>
    <mergeCell ref="A8:B8"/>
    <mergeCell ref="A12:B12"/>
    <mergeCell ref="A16:B16"/>
    <mergeCell ref="A17:B17"/>
    <mergeCell ref="A20:B20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5"/>
  <sheetViews>
    <sheetView showGridLines="0" zoomScaleNormal="100" workbookViewId="0">
      <selection activeCell="F1" sqref="F1"/>
    </sheetView>
  </sheetViews>
  <sheetFormatPr defaultColWidth="0" defaultRowHeight="14.5" zeroHeight="1" x14ac:dyDescent="0.35"/>
  <cols>
    <col min="1" max="1" width="9.26953125" style="3" bestFit="1" customWidth="1"/>
    <col min="2" max="4" width="19.453125" customWidth="1"/>
    <col min="5" max="5" width="19.453125" style="1" customWidth="1"/>
    <col min="6" max="6" width="2.6328125" style="8" customWidth="1"/>
    <col min="7" max="16384" width="8.7265625" hidden="1"/>
  </cols>
  <sheetData>
    <row r="1" spans="1:6" ht="15.5" x14ac:dyDescent="0.35">
      <c r="A1" s="58" t="s">
        <v>20</v>
      </c>
      <c r="B1" s="58"/>
      <c r="C1" s="58"/>
      <c r="D1" s="58"/>
      <c r="E1" s="58"/>
      <c r="F1" s="2"/>
    </row>
    <row r="2" spans="1:6" ht="32.15" customHeight="1" thickBot="1" x14ac:dyDescent="0.4">
      <c r="A2" s="59"/>
      <c r="B2" s="59"/>
      <c r="C2" s="59"/>
      <c r="D2" s="59"/>
      <c r="E2" s="59"/>
      <c r="F2" s="2"/>
    </row>
    <row r="3" spans="1:6" ht="63.65" customHeight="1" thickBot="1" x14ac:dyDescent="0.4">
      <c r="A3" s="17" t="s">
        <v>21</v>
      </c>
      <c r="B3" s="17" t="s">
        <v>22</v>
      </c>
      <c r="C3" s="17" t="s">
        <v>23</v>
      </c>
      <c r="D3" s="17" t="s">
        <v>24</v>
      </c>
      <c r="E3" s="17" t="s">
        <v>25</v>
      </c>
      <c r="F3" s="5"/>
    </row>
    <row r="4" spans="1:6" ht="15" thickBot="1" x14ac:dyDescent="0.4">
      <c r="A4" s="34" t="s">
        <v>26</v>
      </c>
      <c r="B4" s="35">
        <v>10886862.1</v>
      </c>
      <c r="C4" s="35">
        <v>217737.24</v>
      </c>
      <c r="D4" s="35">
        <v>320073.76</v>
      </c>
      <c r="E4" s="36">
        <f t="shared" ref="E4:E31" si="0">B4-C4-D4</f>
        <v>10349051.1</v>
      </c>
      <c r="F4" s="6"/>
    </row>
    <row r="5" spans="1:6" ht="15" thickBot="1" x14ac:dyDescent="0.4">
      <c r="A5" s="34" t="s">
        <v>27</v>
      </c>
      <c r="B5" s="35">
        <v>29084770.949999999</v>
      </c>
      <c r="C5" s="35">
        <v>581695.41</v>
      </c>
      <c r="D5" s="35">
        <v>855092.26</v>
      </c>
      <c r="E5" s="36">
        <f t="shared" si="0"/>
        <v>27647983.279999997</v>
      </c>
      <c r="F5" s="6"/>
    </row>
    <row r="6" spans="1:6" ht="15" thickBot="1" x14ac:dyDescent="0.4">
      <c r="A6" s="34" t="s">
        <v>28</v>
      </c>
      <c r="B6" s="35">
        <v>49324530.020000003</v>
      </c>
      <c r="C6" s="35">
        <v>986490.6</v>
      </c>
      <c r="D6" s="35">
        <v>1450141.18</v>
      </c>
      <c r="E6" s="36">
        <f t="shared" si="0"/>
        <v>46887898.240000002</v>
      </c>
      <c r="F6" s="6"/>
    </row>
    <row r="7" spans="1:6" ht="15" thickBot="1" x14ac:dyDescent="0.4">
      <c r="A7" s="34" t="s">
        <v>29</v>
      </c>
      <c r="B7" s="35">
        <v>7866516.6100000003</v>
      </c>
      <c r="C7" s="35">
        <v>157330.34</v>
      </c>
      <c r="D7" s="35">
        <v>231275.59</v>
      </c>
      <c r="E7" s="36">
        <f t="shared" si="0"/>
        <v>7477910.6800000006</v>
      </c>
      <c r="F7" s="6"/>
    </row>
    <row r="8" spans="1:6" ht="15" thickBot="1" x14ac:dyDescent="0.4">
      <c r="A8" s="34" t="s">
        <v>30</v>
      </c>
      <c r="B8" s="35">
        <v>177867755.00999999</v>
      </c>
      <c r="C8" s="35">
        <v>3557355.1</v>
      </c>
      <c r="D8" s="35">
        <v>5229312</v>
      </c>
      <c r="E8" s="36">
        <f t="shared" si="0"/>
        <v>169081087.91</v>
      </c>
      <c r="F8" s="6"/>
    </row>
    <row r="9" spans="1:6" ht="15" thickBot="1" x14ac:dyDescent="0.4">
      <c r="A9" s="34" t="s">
        <v>31</v>
      </c>
      <c r="B9" s="35">
        <v>144794362.09999999</v>
      </c>
      <c r="C9" s="35">
        <v>2895887.24</v>
      </c>
      <c r="D9" s="35">
        <v>4256954.2699999996</v>
      </c>
      <c r="E9" s="36">
        <f t="shared" si="0"/>
        <v>137641520.58999997</v>
      </c>
      <c r="F9" s="6"/>
    </row>
    <row r="10" spans="1:6" ht="15" thickBot="1" x14ac:dyDescent="0.4">
      <c r="A10" s="34" t="s">
        <v>32</v>
      </c>
      <c r="B10" s="35">
        <v>223490071.52000001</v>
      </c>
      <c r="C10" s="35">
        <v>4469801.43</v>
      </c>
      <c r="D10" s="35">
        <v>6570608.0999999996</v>
      </c>
      <c r="E10" s="36">
        <f t="shared" si="0"/>
        <v>212449661.99000001</v>
      </c>
      <c r="F10" s="6"/>
    </row>
    <row r="11" spans="1:6" ht="15" thickBot="1" x14ac:dyDescent="0.4">
      <c r="A11" s="34" t="s">
        <v>33</v>
      </c>
      <c r="B11" s="35">
        <v>77636179.439999998</v>
      </c>
      <c r="C11" s="35">
        <v>1552723.57</v>
      </c>
      <c r="D11" s="35">
        <v>2282503.6800000002</v>
      </c>
      <c r="E11" s="36">
        <f t="shared" si="0"/>
        <v>73800952.189999998</v>
      </c>
      <c r="F11" s="6"/>
    </row>
    <row r="12" spans="1:6" ht="15" thickBot="1" x14ac:dyDescent="0.4">
      <c r="A12" s="34" t="s">
        <v>34</v>
      </c>
      <c r="B12" s="35">
        <v>114730090.92</v>
      </c>
      <c r="C12" s="35">
        <v>2294601.8199999998</v>
      </c>
      <c r="D12" s="35">
        <v>3373064.67</v>
      </c>
      <c r="E12" s="36">
        <f t="shared" si="0"/>
        <v>109062424.43000001</v>
      </c>
      <c r="F12" s="6"/>
    </row>
    <row r="13" spans="1:6" ht="15" thickBot="1" x14ac:dyDescent="0.4">
      <c r="A13" s="34" t="s">
        <v>35</v>
      </c>
      <c r="B13" s="35">
        <v>53964085.960000001</v>
      </c>
      <c r="C13" s="35">
        <v>1079281.72</v>
      </c>
      <c r="D13" s="35">
        <v>1586544.13</v>
      </c>
      <c r="E13" s="36">
        <f t="shared" si="0"/>
        <v>51298260.109999999</v>
      </c>
      <c r="F13" s="6"/>
    </row>
    <row r="14" spans="1:6" ht="15" thickBot="1" x14ac:dyDescent="0.4">
      <c r="A14" s="34" t="s">
        <v>36</v>
      </c>
      <c r="B14" s="35">
        <v>408197003.89999998</v>
      </c>
      <c r="C14" s="35">
        <v>8163940.0899999999</v>
      </c>
      <c r="D14" s="35">
        <v>12000991.93</v>
      </c>
      <c r="E14" s="36">
        <f t="shared" si="0"/>
        <v>388032071.88</v>
      </c>
      <c r="F14" s="6"/>
    </row>
    <row r="15" spans="1:6" ht="15" thickBot="1" x14ac:dyDescent="0.4">
      <c r="A15" s="34" t="s">
        <v>37</v>
      </c>
      <c r="B15" s="35">
        <v>45291043.229999997</v>
      </c>
      <c r="C15" s="35">
        <v>905820.86</v>
      </c>
      <c r="D15" s="35">
        <v>1331556.67</v>
      </c>
      <c r="E15" s="36">
        <f t="shared" si="0"/>
        <v>43053665.699999996</v>
      </c>
      <c r="F15" s="6"/>
    </row>
    <row r="16" spans="1:6" ht="15" thickBot="1" x14ac:dyDescent="0.4">
      <c r="A16" s="34" t="s">
        <v>38</v>
      </c>
      <c r="B16" s="35">
        <v>68438988.890000001</v>
      </c>
      <c r="C16" s="35">
        <v>1368779.78</v>
      </c>
      <c r="D16" s="35">
        <v>2012106.28</v>
      </c>
      <c r="E16" s="36">
        <f t="shared" si="0"/>
        <v>65058102.829999998</v>
      </c>
      <c r="F16" s="6"/>
    </row>
    <row r="17" spans="1:6" ht="15" thickBot="1" x14ac:dyDescent="0.4">
      <c r="A17" s="34" t="s">
        <v>39</v>
      </c>
      <c r="B17" s="35">
        <v>78025170</v>
      </c>
      <c r="C17" s="35">
        <v>1560503.41</v>
      </c>
      <c r="D17" s="35">
        <v>2293940</v>
      </c>
      <c r="E17" s="36">
        <f t="shared" si="0"/>
        <v>74170726.590000004</v>
      </c>
      <c r="F17" s="6"/>
    </row>
    <row r="18" spans="1:6" ht="15" thickBot="1" x14ac:dyDescent="0.4">
      <c r="A18" s="34" t="s">
        <v>40</v>
      </c>
      <c r="B18" s="35">
        <v>41811117.670000002</v>
      </c>
      <c r="C18" s="35">
        <v>836222.33</v>
      </c>
      <c r="D18" s="35">
        <v>1229246.8600000001</v>
      </c>
      <c r="E18" s="36">
        <f t="shared" si="0"/>
        <v>39745648.480000004</v>
      </c>
      <c r="F18" s="6"/>
    </row>
    <row r="19" spans="1:6" ht="15" thickBot="1" x14ac:dyDescent="0.4">
      <c r="A19" s="34" t="s">
        <v>41</v>
      </c>
      <c r="B19" s="35">
        <v>138918599.13999999</v>
      </c>
      <c r="C19" s="35">
        <v>2778371.97</v>
      </c>
      <c r="D19" s="35">
        <v>4084206.82</v>
      </c>
      <c r="E19" s="36">
        <f t="shared" si="0"/>
        <v>132056020.34999999</v>
      </c>
      <c r="F19" s="6"/>
    </row>
    <row r="20" spans="1:6" ht="15" thickBot="1" x14ac:dyDescent="0.4">
      <c r="A20" s="34" t="s">
        <v>42</v>
      </c>
      <c r="B20" s="35">
        <v>35608411.609999999</v>
      </c>
      <c r="C20" s="35">
        <v>712168.22</v>
      </c>
      <c r="D20" s="35">
        <v>1046887.3</v>
      </c>
      <c r="E20" s="36">
        <f t="shared" si="0"/>
        <v>33849356.090000004</v>
      </c>
      <c r="F20" s="6"/>
    </row>
    <row r="21" spans="1:6" ht="15" thickBot="1" x14ac:dyDescent="0.4">
      <c r="A21" s="34" t="s">
        <v>43</v>
      </c>
      <c r="B21" s="35">
        <v>291365184.19</v>
      </c>
      <c r="C21" s="35">
        <v>5827303.6799999997</v>
      </c>
      <c r="D21" s="35">
        <v>8566136.4199999999</v>
      </c>
      <c r="E21" s="36">
        <f t="shared" si="0"/>
        <v>276971744.08999997</v>
      </c>
      <c r="F21" s="6"/>
    </row>
    <row r="22" spans="1:6" ht="15" thickBot="1" x14ac:dyDescent="0.4">
      <c r="A22" s="34" t="s">
        <v>44</v>
      </c>
      <c r="B22" s="35">
        <v>645748095.39999998</v>
      </c>
      <c r="C22" s="35">
        <v>12914961.9</v>
      </c>
      <c r="D22" s="35">
        <v>18984994.010000002</v>
      </c>
      <c r="E22" s="36">
        <f t="shared" si="0"/>
        <v>613848139.49000001</v>
      </c>
      <c r="F22" s="6"/>
    </row>
    <row r="23" spans="1:6" ht="15" thickBot="1" x14ac:dyDescent="0.4">
      <c r="A23" s="34" t="s">
        <v>45</v>
      </c>
      <c r="B23" s="35">
        <v>44647177.82</v>
      </c>
      <c r="C23" s="35">
        <v>892943.56</v>
      </c>
      <c r="D23" s="35">
        <v>1312627.03</v>
      </c>
      <c r="E23" s="36">
        <f t="shared" si="0"/>
        <v>42441607.229999997</v>
      </c>
      <c r="F23" s="6"/>
    </row>
    <row r="24" spans="1:6" ht="15" thickBot="1" x14ac:dyDescent="0.4">
      <c r="A24" s="34" t="s">
        <v>46</v>
      </c>
      <c r="B24" s="35">
        <v>24989649.5</v>
      </c>
      <c r="C24" s="35">
        <v>499792.99</v>
      </c>
      <c r="D24" s="35">
        <v>734695.7</v>
      </c>
      <c r="E24" s="36">
        <f t="shared" si="0"/>
        <v>23755160.810000002</v>
      </c>
      <c r="F24" s="6"/>
    </row>
    <row r="25" spans="1:6" ht="15" thickBot="1" x14ac:dyDescent="0.4">
      <c r="A25" s="34" t="s">
        <v>47</v>
      </c>
      <c r="B25" s="35">
        <v>6595454.7599999998</v>
      </c>
      <c r="C25" s="35">
        <v>131909.1</v>
      </c>
      <c r="D25" s="35">
        <v>193906.37</v>
      </c>
      <c r="E25" s="36">
        <f t="shared" si="0"/>
        <v>6269639.29</v>
      </c>
      <c r="F25" s="6"/>
    </row>
    <row r="26" spans="1:6" ht="15" thickBot="1" x14ac:dyDescent="0.4">
      <c r="A26" s="34" t="s">
        <v>48</v>
      </c>
      <c r="B26" s="35">
        <v>283225633.10000002</v>
      </c>
      <c r="C26" s="35">
        <v>5664512.6600000001</v>
      </c>
      <c r="D26" s="35">
        <v>8326833.6200000001</v>
      </c>
      <c r="E26" s="36">
        <f t="shared" si="0"/>
        <v>269234286.81999999</v>
      </c>
      <c r="F26" s="6"/>
    </row>
    <row r="27" spans="1:6" ht="15" thickBot="1" x14ac:dyDescent="0.4">
      <c r="A27" s="34" t="s">
        <v>49</v>
      </c>
      <c r="B27" s="35">
        <v>205234433.99000001</v>
      </c>
      <c r="C27" s="35">
        <v>4104688.68</v>
      </c>
      <c r="D27" s="35">
        <v>6033892.3700000001</v>
      </c>
      <c r="E27" s="36">
        <f t="shared" si="0"/>
        <v>195095852.94</v>
      </c>
      <c r="F27" s="6"/>
    </row>
    <row r="28" spans="1:6" ht="15" thickBot="1" x14ac:dyDescent="0.4">
      <c r="A28" s="34" t="s">
        <v>50</v>
      </c>
      <c r="B28" s="35">
        <v>30175449.109999999</v>
      </c>
      <c r="C28" s="35">
        <v>603508.97</v>
      </c>
      <c r="D28" s="35">
        <v>887158.17</v>
      </c>
      <c r="E28" s="36">
        <f t="shared" si="0"/>
        <v>28684781.969999999</v>
      </c>
      <c r="F28" s="6"/>
    </row>
    <row r="29" spans="1:6" ht="15" thickBot="1" x14ac:dyDescent="0.4">
      <c r="A29" s="34" t="s">
        <v>51</v>
      </c>
      <c r="B29" s="35">
        <v>2386579263.29</v>
      </c>
      <c r="C29" s="35">
        <v>47731585.270000003</v>
      </c>
      <c r="D29" s="35">
        <v>70165430.340000004</v>
      </c>
      <c r="E29" s="36">
        <f t="shared" si="0"/>
        <v>2268682247.6799998</v>
      </c>
      <c r="F29" s="6"/>
    </row>
    <row r="30" spans="1:6" ht="15" thickBot="1" x14ac:dyDescent="0.4">
      <c r="A30" s="34" t="s">
        <v>52</v>
      </c>
      <c r="B30" s="35">
        <v>15567362.9</v>
      </c>
      <c r="C30" s="35">
        <v>311347.26</v>
      </c>
      <c r="D30" s="35">
        <v>457680.49</v>
      </c>
      <c r="E30" s="36">
        <f t="shared" si="0"/>
        <v>14798335.15</v>
      </c>
      <c r="F30" s="6"/>
    </row>
    <row r="31" spans="1:6" ht="15" thickBot="1" x14ac:dyDescent="0.4">
      <c r="A31" s="37" t="s">
        <v>53</v>
      </c>
      <c r="B31" s="38">
        <v>1410015815.6900001</v>
      </c>
      <c r="C31" s="38">
        <v>133951502.48999999</v>
      </c>
      <c r="D31" s="38">
        <v>204099789.33000001</v>
      </c>
      <c r="E31" s="39">
        <f t="shared" si="0"/>
        <v>1071964523.87</v>
      </c>
      <c r="F31" s="6"/>
    </row>
    <row r="32" spans="1:6" ht="16" thickBot="1" x14ac:dyDescent="0.4">
      <c r="A32" s="17" t="s">
        <v>54</v>
      </c>
      <c r="B32" s="18">
        <f>SUM(B4:B31)</f>
        <v>7050079078.8199997</v>
      </c>
      <c r="C32" s="18">
        <f>SUM(C4:C31)</f>
        <v>246752767.69</v>
      </c>
      <c r="D32" s="18">
        <f>SUM(D4:D31)</f>
        <v>369917649.35000002</v>
      </c>
      <c r="E32" s="18">
        <f>SUM(E4:E31)</f>
        <v>6433408661.7799988</v>
      </c>
      <c r="F32" s="7"/>
    </row>
    <row r="33" spans="1:4" ht="15.5" x14ac:dyDescent="0.35">
      <c r="A33" s="2"/>
    </row>
    <row r="35" spans="1:4" hidden="1" x14ac:dyDescent="0.35">
      <c r="D35" s="11"/>
    </row>
  </sheetData>
  <mergeCells count="1">
    <mergeCell ref="A1:E2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X2219"/>
  <sheetViews>
    <sheetView showGridLines="0" zoomScaleNormal="100" workbookViewId="0">
      <selection sqref="A1:F1"/>
    </sheetView>
  </sheetViews>
  <sheetFormatPr defaultColWidth="0" defaultRowHeight="14.5" zeroHeight="1" x14ac:dyDescent="0.35"/>
  <cols>
    <col min="1" max="1" width="12.1796875" style="3" customWidth="1"/>
    <col min="2" max="2" width="20.453125" style="1" customWidth="1"/>
    <col min="3" max="4" width="18.453125" style="1" bestFit="1" customWidth="1"/>
    <col min="5" max="5" width="10.453125" style="9" bestFit="1" customWidth="1"/>
    <col min="6" max="6" width="12" style="9" bestFit="1" customWidth="1"/>
    <col min="7" max="7" width="2.81640625" style="9" customWidth="1"/>
    <col min="8" max="8" width="33.81640625" bestFit="1" customWidth="1"/>
    <col min="9" max="10" width="18.26953125" style="1" customWidth="1"/>
    <col min="11" max="11" width="2.7265625" customWidth="1"/>
    <col min="12" max="12" width="33.81640625" bestFit="1" customWidth="1"/>
    <col min="13" max="14" width="18.453125" style="1" bestFit="1" customWidth="1"/>
    <col min="15" max="15" width="3" customWidth="1"/>
    <col min="16" max="16" width="37.453125" bestFit="1" customWidth="1"/>
    <col min="17" max="20" width="12.54296875" style="14" customWidth="1"/>
    <col min="21" max="21" width="2.6328125" customWidth="1"/>
    <col min="22" max="22" width="8.1796875" hidden="1"/>
    <col min="23" max="23" width="11.1796875" hidden="1"/>
    <col min="24" max="24" width="10" hidden="1"/>
    <col min="25" max="16384" width="8.7265625" hidden="1"/>
  </cols>
  <sheetData>
    <row r="1" spans="1:20" ht="47.15" customHeight="1" thickBot="1" x14ac:dyDescent="0.4">
      <c r="A1" s="60" t="s">
        <v>55</v>
      </c>
      <c r="B1" s="59"/>
      <c r="C1" s="59"/>
      <c r="D1" s="59"/>
      <c r="E1" s="59"/>
      <c r="F1" s="59"/>
      <c r="G1"/>
      <c r="H1" s="60" t="s">
        <v>56</v>
      </c>
      <c r="I1" s="59"/>
      <c r="J1" s="59"/>
      <c r="L1" s="60" t="s">
        <v>57</v>
      </c>
      <c r="M1" s="59"/>
      <c r="N1" s="59"/>
      <c r="P1" s="60" t="s">
        <v>58</v>
      </c>
      <c r="Q1" s="59"/>
      <c r="R1" s="59"/>
      <c r="S1" s="59"/>
      <c r="T1" s="59"/>
    </row>
    <row r="2" spans="1:20" s="22" customFormat="1" ht="48.65" customHeight="1" thickBot="1" x14ac:dyDescent="0.4">
      <c r="A2" s="17" t="s">
        <v>21</v>
      </c>
      <c r="B2" s="17" t="s">
        <v>59</v>
      </c>
      <c r="C2" s="17" t="s">
        <v>60</v>
      </c>
      <c r="D2" s="17" t="s">
        <v>61</v>
      </c>
      <c r="E2" s="17" t="s">
        <v>62</v>
      </c>
      <c r="F2" s="17" t="s">
        <v>63</v>
      </c>
      <c r="G2"/>
      <c r="H2" s="17" t="s">
        <v>64</v>
      </c>
      <c r="I2" s="17" t="s">
        <v>60</v>
      </c>
      <c r="J2" s="17" t="s">
        <v>61</v>
      </c>
      <c r="L2" s="17" t="s">
        <v>65</v>
      </c>
      <c r="M2" s="17" t="s">
        <v>60</v>
      </c>
      <c r="N2" s="17" t="s">
        <v>61</v>
      </c>
      <c r="P2" s="17" t="s">
        <v>66</v>
      </c>
      <c r="Q2" s="17" t="s">
        <v>67</v>
      </c>
      <c r="R2" s="17" t="s">
        <v>68</v>
      </c>
      <c r="S2" s="17" t="s">
        <v>69</v>
      </c>
      <c r="T2" s="17" t="s">
        <v>70</v>
      </c>
    </row>
    <row r="3" spans="1:20" x14ac:dyDescent="0.35">
      <c r="A3" s="10" t="s">
        <v>26</v>
      </c>
      <c r="B3" s="1">
        <v>10349051.1</v>
      </c>
      <c r="C3" s="1">
        <v>4443293.78</v>
      </c>
      <c r="D3" s="1">
        <v>2223226.1500000004</v>
      </c>
      <c r="E3" s="12">
        <v>0.42934310953397459</v>
      </c>
      <c r="F3" s="12">
        <v>0.21482415426473259</v>
      </c>
      <c r="G3"/>
      <c r="H3" s="16" t="s">
        <v>71</v>
      </c>
      <c r="I3" s="21">
        <v>1415825738.2202947</v>
      </c>
      <c r="J3" s="21">
        <v>802027096.04999995</v>
      </c>
      <c r="L3" s="15" t="s">
        <v>26</v>
      </c>
      <c r="M3" s="27">
        <v>4443293.78</v>
      </c>
      <c r="N3" s="27">
        <v>2223226.15</v>
      </c>
      <c r="P3" s="15" t="s">
        <v>26</v>
      </c>
      <c r="Q3" s="42"/>
      <c r="R3" s="42"/>
      <c r="S3" s="42"/>
      <c r="T3" s="42"/>
    </row>
    <row r="4" spans="1:20" x14ac:dyDescent="0.35">
      <c r="A4" s="10" t="s">
        <v>27</v>
      </c>
      <c r="B4" s="1">
        <v>27647983.279999997</v>
      </c>
      <c r="C4" s="1">
        <v>10177194.599999998</v>
      </c>
      <c r="D4" s="1">
        <v>3232945.6799999997</v>
      </c>
      <c r="E4" s="12">
        <v>0.36809898562699067</v>
      </c>
      <c r="F4" s="12">
        <v>0.1169324231448971</v>
      </c>
      <c r="G4"/>
      <c r="H4" t="s">
        <v>72</v>
      </c>
      <c r="I4" s="1">
        <v>281949445.42102981</v>
      </c>
      <c r="J4" s="1">
        <v>92025476.769999996</v>
      </c>
      <c r="L4" s="26" t="s">
        <v>71</v>
      </c>
      <c r="M4" s="21">
        <v>4443293.78</v>
      </c>
      <c r="N4" s="21">
        <v>2223226.15</v>
      </c>
      <c r="P4" s="26" t="s">
        <v>71</v>
      </c>
      <c r="Q4" s="43"/>
      <c r="R4" s="43"/>
      <c r="S4" s="43"/>
      <c r="T4" s="43"/>
    </row>
    <row r="5" spans="1:20" x14ac:dyDescent="0.35">
      <c r="A5" s="10" t="s">
        <v>28</v>
      </c>
      <c r="B5" s="1">
        <v>46887898.240000002</v>
      </c>
      <c r="C5" s="1">
        <v>25068288.780000001</v>
      </c>
      <c r="D5" s="1">
        <v>7101595.5700000003</v>
      </c>
      <c r="E5" s="12">
        <v>0.53464304694754428</v>
      </c>
      <c r="F5" s="12">
        <v>0.15145902965515393</v>
      </c>
      <c r="G5"/>
      <c r="H5" t="s">
        <v>73</v>
      </c>
      <c r="I5" s="1">
        <v>287747724.38169932</v>
      </c>
      <c r="J5" s="1">
        <v>60956966.049999997</v>
      </c>
      <c r="L5" t="s">
        <v>74</v>
      </c>
      <c r="M5" s="1">
        <v>416336.49</v>
      </c>
      <c r="N5" s="1">
        <v>67307.429999999993</v>
      </c>
      <c r="P5" s="24" t="s">
        <v>74</v>
      </c>
      <c r="Q5" s="44"/>
      <c r="R5" s="44"/>
      <c r="S5" s="44"/>
      <c r="T5" s="44"/>
    </row>
    <row r="6" spans="1:20" x14ac:dyDescent="0.35">
      <c r="A6" s="10" t="s">
        <v>29</v>
      </c>
      <c r="B6" s="1">
        <v>7477910.6800000006</v>
      </c>
      <c r="C6" s="1">
        <v>4518130.8699999992</v>
      </c>
      <c r="D6" s="1">
        <v>2440903.0899999994</v>
      </c>
      <c r="E6" s="12">
        <v>0.60419695598717671</v>
      </c>
      <c r="F6" s="12">
        <v>0.32641511706315263</v>
      </c>
      <c r="G6"/>
      <c r="H6" t="s">
        <v>75</v>
      </c>
      <c r="I6" s="1">
        <v>117190955.01000001</v>
      </c>
      <c r="J6" s="1">
        <v>64390264.649999991</v>
      </c>
      <c r="L6" t="s">
        <v>76</v>
      </c>
      <c r="M6" s="1">
        <v>1903615.61</v>
      </c>
      <c r="N6" s="1">
        <v>637686.61</v>
      </c>
      <c r="P6" s="25" t="s">
        <v>77</v>
      </c>
      <c r="Q6" s="45"/>
      <c r="R6" s="45"/>
      <c r="S6" s="45"/>
      <c r="T6" s="45"/>
    </row>
    <row r="7" spans="1:20" x14ac:dyDescent="0.35">
      <c r="A7" s="10" t="s">
        <v>30</v>
      </c>
      <c r="B7" s="1">
        <v>169081087.91</v>
      </c>
      <c r="C7" s="1">
        <v>70733204.00999999</v>
      </c>
      <c r="D7" s="1">
        <v>28504480.129999999</v>
      </c>
      <c r="E7" s="12">
        <v>0.418338945439306</v>
      </c>
      <c r="F7" s="12">
        <v>0.16858467426689744</v>
      </c>
      <c r="G7"/>
      <c r="H7" t="s">
        <v>78</v>
      </c>
      <c r="I7" s="1">
        <v>304053963.29085612</v>
      </c>
      <c r="J7" s="1">
        <v>300219409.18000007</v>
      </c>
      <c r="L7" t="s">
        <v>79</v>
      </c>
      <c r="M7" s="1">
        <v>1499345.58</v>
      </c>
      <c r="N7" s="1">
        <v>1071672.3600000001</v>
      </c>
      <c r="P7" s="46" t="s">
        <v>80</v>
      </c>
      <c r="Q7" s="47">
        <v>152</v>
      </c>
      <c r="R7" s="47">
        <v>94306</v>
      </c>
      <c r="S7" s="47">
        <v>26</v>
      </c>
      <c r="T7" s="47">
        <v>15246</v>
      </c>
    </row>
    <row r="8" spans="1:20" x14ac:dyDescent="0.35">
      <c r="A8" s="10" t="s">
        <v>31</v>
      </c>
      <c r="B8" s="1">
        <v>137641520.58999997</v>
      </c>
      <c r="C8" s="1">
        <v>70288131.010000005</v>
      </c>
      <c r="D8" s="1">
        <v>22681799.260000002</v>
      </c>
      <c r="E8" s="12">
        <v>0.51066081447451417</v>
      </c>
      <c r="F8" s="12">
        <v>0.16478893260387226</v>
      </c>
      <c r="G8"/>
      <c r="H8" t="s">
        <v>81</v>
      </c>
      <c r="I8" s="1">
        <v>318625554.34631729</v>
      </c>
      <c r="J8" s="1">
        <v>224636332.72999999</v>
      </c>
      <c r="L8" t="s">
        <v>82</v>
      </c>
      <c r="M8" s="1">
        <v>623996.1</v>
      </c>
      <c r="N8" s="1">
        <v>446559.75</v>
      </c>
      <c r="P8" s="24" t="s">
        <v>76</v>
      </c>
      <c r="Q8" s="44"/>
      <c r="R8" s="44"/>
      <c r="S8" s="44"/>
      <c r="T8" s="44"/>
    </row>
    <row r="9" spans="1:20" x14ac:dyDescent="0.35">
      <c r="A9" s="10" t="s">
        <v>32</v>
      </c>
      <c r="B9" s="1">
        <v>212449661.99000001</v>
      </c>
      <c r="C9" s="1">
        <v>94228373.389999986</v>
      </c>
      <c r="D9" s="1">
        <v>36907086.880000003</v>
      </c>
      <c r="E9" s="12">
        <v>0.44353270561774444</v>
      </c>
      <c r="F9" s="12">
        <v>0.17372156083607804</v>
      </c>
      <c r="G9"/>
      <c r="H9" t="s">
        <v>83</v>
      </c>
      <c r="I9" s="1">
        <v>18155072.711983427</v>
      </c>
      <c r="J9" s="1">
        <v>9867649.5099999998</v>
      </c>
      <c r="L9" s="15" t="s">
        <v>27</v>
      </c>
      <c r="M9" s="27">
        <v>10177194.6</v>
      </c>
      <c r="N9" s="27">
        <v>3232945.68</v>
      </c>
      <c r="P9" s="25" t="s">
        <v>77</v>
      </c>
      <c r="Q9" s="45"/>
      <c r="R9" s="45"/>
      <c r="S9" s="45"/>
      <c r="T9" s="45"/>
    </row>
    <row r="10" spans="1:20" x14ac:dyDescent="0.35">
      <c r="A10" s="10" t="s">
        <v>33</v>
      </c>
      <c r="B10" s="1">
        <v>73800952.189999998</v>
      </c>
      <c r="C10" s="1">
        <v>35105294.07</v>
      </c>
      <c r="D10" s="1">
        <v>16075586.860000001</v>
      </c>
      <c r="E10" s="12">
        <v>0.4756753541556169</v>
      </c>
      <c r="F10" s="12">
        <v>0.21782356979099027</v>
      </c>
      <c r="G10"/>
      <c r="H10" t="s">
        <v>84</v>
      </c>
      <c r="I10" s="1">
        <v>88103023.058408752</v>
      </c>
      <c r="J10" s="1">
        <v>49930997.159999996</v>
      </c>
      <c r="L10" s="16" t="s">
        <v>71</v>
      </c>
      <c r="M10" s="21">
        <v>2305792.25</v>
      </c>
      <c r="N10" s="21">
        <v>559165.31000000006</v>
      </c>
      <c r="P10" s="46" t="s">
        <v>85</v>
      </c>
      <c r="Q10" s="47">
        <v>413</v>
      </c>
      <c r="R10" s="47">
        <v>294550</v>
      </c>
      <c r="S10" s="47">
        <v>144</v>
      </c>
      <c r="T10" s="47">
        <v>98670</v>
      </c>
    </row>
    <row r="11" spans="1:20" x14ac:dyDescent="0.35">
      <c r="A11" s="10" t="s">
        <v>34</v>
      </c>
      <c r="B11" s="1">
        <v>109062424.43000001</v>
      </c>
      <c r="C11" s="1">
        <v>66435494.289999992</v>
      </c>
      <c r="D11" s="1">
        <v>19200298.829999998</v>
      </c>
      <c r="E11" s="12">
        <v>0.60915108606118107</v>
      </c>
      <c r="F11" s="12">
        <v>0.17604870724585264</v>
      </c>
      <c r="G11"/>
      <c r="H11" s="16" t="s">
        <v>86</v>
      </c>
      <c r="I11" s="21">
        <v>36223866.155945912</v>
      </c>
      <c r="J11" s="21">
        <v>12344109.640000002</v>
      </c>
      <c r="L11" t="s">
        <v>74</v>
      </c>
      <c r="M11" s="1">
        <v>728134.79</v>
      </c>
      <c r="N11" s="1">
        <v>0</v>
      </c>
      <c r="P11" s="24" t="s">
        <v>79</v>
      </c>
      <c r="Q11" s="44"/>
      <c r="R11" s="44"/>
      <c r="S11" s="44"/>
      <c r="T11" s="44"/>
    </row>
    <row r="12" spans="1:20" x14ac:dyDescent="0.35">
      <c r="A12" s="10" t="s">
        <v>35</v>
      </c>
      <c r="B12" s="1">
        <v>51298260.109999999</v>
      </c>
      <c r="C12" s="1">
        <v>14817572.530000001</v>
      </c>
      <c r="D12" s="1">
        <v>7102476.75</v>
      </c>
      <c r="E12" s="12">
        <v>0.28885136646401555</v>
      </c>
      <c r="F12" s="12">
        <v>0.13845453500313659</v>
      </c>
      <c r="G12"/>
      <c r="H12" t="s">
        <v>87</v>
      </c>
      <c r="I12" s="1">
        <v>36223866.155945912</v>
      </c>
      <c r="J12" s="1">
        <v>12344109.640000002</v>
      </c>
      <c r="L12" t="s">
        <v>76</v>
      </c>
      <c r="M12" s="1">
        <v>1018492.15</v>
      </c>
      <c r="N12" s="1">
        <v>0</v>
      </c>
      <c r="P12" s="25" t="s">
        <v>77</v>
      </c>
      <c r="Q12" s="45"/>
      <c r="R12" s="45"/>
      <c r="S12" s="45"/>
      <c r="T12" s="45"/>
    </row>
    <row r="13" spans="1:20" x14ac:dyDescent="0.35">
      <c r="A13" s="10" t="s">
        <v>36</v>
      </c>
      <c r="B13" s="1">
        <v>388032071.88</v>
      </c>
      <c r="C13" s="1">
        <v>132668954.46000004</v>
      </c>
      <c r="D13" s="1">
        <v>54682019.020000011</v>
      </c>
      <c r="E13" s="12">
        <v>0.34190203355414467</v>
      </c>
      <c r="F13" s="12">
        <v>0.1409213902218644</v>
      </c>
      <c r="G13"/>
      <c r="H13" s="16" t="s">
        <v>88</v>
      </c>
      <c r="I13" s="21">
        <v>1469946518.3338921</v>
      </c>
      <c r="J13" s="21">
        <v>762732592.74000001</v>
      </c>
      <c r="L13" t="s">
        <v>79</v>
      </c>
      <c r="M13" s="1">
        <v>327606.84000000003</v>
      </c>
      <c r="N13" s="1">
        <v>327606.84000000003</v>
      </c>
      <c r="P13" s="46" t="s">
        <v>89</v>
      </c>
      <c r="Q13" s="47">
        <v>17</v>
      </c>
      <c r="R13" s="47">
        <v>7196</v>
      </c>
      <c r="S13" s="47">
        <v>13</v>
      </c>
      <c r="T13" s="47">
        <v>5257</v>
      </c>
    </row>
    <row r="14" spans="1:20" x14ac:dyDescent="0.35">
      <c r="A14" s="10" t="s">
        <v>37</v>
      </c>
      <c r="B14" s="1">
        <v>43053665.699999996</v>
      </c>
      <c r="C14" s="1">
        <v>41229966.70000001</v>
      </c>
      <c r="D14" s="1">
        <v>10473367.52</v>
      </c>
      <c r="E14" s="12">
        <v>0.95764126073009426</v>
      </c>
      <c r="F14" s="12">
        <v>0.24326308456471341</v>
      </c>
      <c r="G14"/>
      <c r="H14" t="s">
        <v>90</v>
      </c>
      <c r="I14" s="1">
        <v>489323288.68234903</v>
      </c>
      <c r="J14" s="1">
        <v>262377557.62999994</v>
      </c>
      <c r="L14" t="s">
        <v>82</v>
      </c>
      <c r="M14" s="1">
        <v>231558.47</v>
      </c>
      <c r="N14" s="1">
        <v>231558.47</v>
      </c>
      <c r="P14" s="46" t="s">
        <v>91</v>
      </c>
      <c r="Q14" s="47">
        <v>87</v>
      </c>
      <c r="R14" s="47">
        <v>23522</v>
      </c>
      <c r="S14" s="49">
        <v>61</v>
      </c>
      <c r="T14" s="47">
        <v>16699</v>
      </c>
    </row>
    <row r="15" spans="1:20" x14ac:dyDescent="0.35">
      <c r="A15" s="10" t="s">
        <v>38</v>
      </c>
      <c r="B15" s="1">
        <v>65058102.829999998</v>
      </c>
      <c r="C15" s="1">
        <v>28035157.940000001</v>
      </c>
      <c r="D15" s="1">
        <v>13744421.900000002</v>
      </c>
      <c r="E15" s="12">
        <v>0.43092492280719036</v>
      </c>
      <c r="F15" s="12">
        <v>0.21126379808391968</v>
      </c>
      <c r="G15"/>
      <c r="H15" t="s">
        <v>92</v>
      </c>
      <c r="I15" s="1">
        <v>306477335.49570936</v>
      </c>
      <c r="J15" s="1">
        <v>164182391.70000005</v>
      </c>
      <c r="L15" s="16" t="s">
        <v>86</v>
      </c>
      <c r="M15" s="21">
        <v>548466.78</v>
      </c>
      <c r="N15" s="21">
        <v>497786.18</v>
      </c>
      <c r="P15" s="24" t="s">
        <v>82</v>
      </c>
      <c r="Q15" s="44"/>
      <c r="R15" s="44"/>
      <c r="S15" s="44"/>
      <c r="T15" s="44"/>
    </row>
    <row r="16" spans="1:20" x14ac:dyDescent="0.35">
      <c r="A16" s="10" t="s">
        <v>39</v>
      </c>
      <c r="B16" s="1">
        <v>74170726.590000004</v>
      </c>
      <c r="C16" s="1">
        <v>45168092.350000001</v>
      </c>
      <c r="D16" s="1">
        <v>14051322.969999999</v>
      </c>
      <c r="E16" s="12">
        <v>0.60897465114073379</v>
      </c>
      <c r="F16" s="12">
        <v>0.1894456696868122</v>
      </c>
      <c r="G16"/>
      <c r="H16" t="s">
        <v>93</v>
      </c>
      <c r="I16" s="1">
        <v>489802709.65427613</v>
      </c>
      <c r="J16" s="1">
        <v>258974296.22999999</v>
      </c>
      <c r="L16" t="s">
        <v>94</v>
      </c>
      <c r="M16" s="1">
        <v>548466.78</v>
      </c>
      <c r="N16" s="1">
        <v>497786.18</v>
      </c>
      <c r="P16" s="25" t="s">
        <v>95</v>
      </c>
      <c r="Q16" s="45"/>
      <c r="R16" s="45"/>
      <c r="S16" s="45"/>
      <c r="T16" s="45"/>
    </row>
    <row r="17" spans="1:20" x14ac:dyDescent="0.35">
      <c r="A17" s="10" t="s">
        <v>40</v>
      </c>
      <c r="B17" s="1">
        <v>39745648.480000004</v>
      </c>
      <c r="C17" s="1">
        <v>12406372.330000002</v>
      </c>
      <c r="D17" s="1">
        <v>12305956.289999999</v>
      </c>
      <c r="E17" s="12">
        <v>0.31214416683232338</v>
      </c>
      <c r="F17" s="12">
        <v>0.30961770056896548</v>
      </c>
      <c r="G17"/>
      <c r="H17" t="s">
        <v>96</v>
      </c>
      <c r="I17" s="1">
        <v>73357722.532115355</v>
      </c>
      <c r="J17" s="1">
        <v>25969134.629999992</v>
      </c>
      <c r="L17" s="16" t="s">
        <v>88</v>
      </c>
      <c r="M17" s="21">
        <v>2859003.3299999996</v>
      </c>
      <c r="N17" s="21">
        <v>333476.28999999998</v>
      </c>
      <c r="P17" s="46" t="s">
        <v>97</v>
      </c>
      <c r="Q17" s="48">
        <v>272</v>
      </c>
      <c r="R17" s="48">
        <v>106666</v>
      </c>
      <c r="S17" s="48">
        <v>193</v>
      </c>
      <c r="T17" s="48">
        <v>76335</v>
      </c>
    </row>
    <row r="18" spans="1:20" x14ac:dyDescent="0.35">
      <c r="A18" s="10" t="s">
        <v>41</v>
      </c>
      <c r="B18" s="1">
        <v>132056020.34999999</v>
      </c>
      <c r="C18" s="1">
        <v>109170531.91999999</v>
      </c>
      <c r="D18" s="1">
        <v>24248620.500000004</v>
      </c>
      <c r="E18" s="12">
        <v>0.82669863615952888</v>
      </c>
      <c r="F18" s="12">
        <v>0.18362374116478519</v>
      </c>
      <c r="G18"/>
      <c r="H18" t="s">
        <v>98</v>
      </c>
      <c r="I18" s="1">
        <v>41325997.617853291</v>
      </c>
      <c r="J18" s="1">
        <v>23822039.990000002</v>
      </c>
      <c r="K18" s="4"/>
      <c r="L18" t="s">
        <v>99</v>
      </c>
      <c r="M18" s="1">
        <v>238609.61</v>
      </c>
      <c r="N18" s="1">
        <v>49583.4</v>
      </c>
      <c r="O18" s="4"/>
      <c r="P18" s="15" t="s">
        <v>27</v>
      </c>
      <c r="Q18" s="42"/>
      <c r="R18" s="42"/>
      <c r="S18" s="42"/>
      <c r="T18" s="42"/>
    </row>
    <row r="19" spans="1:20" x14ac:dyDescent="0.35">
      <c r="A19" s="10" t="s">
        <v>42</v>
      </c>
      <c r="B19" s="1">
        <v>33849356.090000004</v>
      </c>
      <c r="C19" s="1">
        <v>18348814.919999998</v>
      </c>
      <c r="D19" s="1">
        <v>5016741.4300000006</v>
      </c>
      <c r="E19" s="12">
        <v>0.54207279072646009</v>
      </c>
      <c r="F19" s="12">
        <v>0.14820788367912496</v>
      </c>
      <c r="G19"/>
      <c r="H19" t="s">
        <v>100</v>
      </c>
      <c r="I19" s="1">
        <v>69659464.351588756</v>
      </c>
      <c r="J19" s="1">
        <v>27407172.560000006</v>
      </c>
      <c r="K19" s="4"/>
      <c r="L19" t="s">
        <v>101</v>
      </c>
      <c r="M19" s="1">
        <v>504178.59</v>
      </c>
      <c r="N19" s="1">
        <v>101939.52</v>
      </c>
      <c r="O19" s="4"/>
      <c r="P19" s="26" t="s">
        <v>71</v>
      </c>
      <c r="Q19" s="43"/>
      <c r="R19" s="43"/>
      <c r="S19" s="43"/>
      <c r="T19" s="43"/>
    </row>
    <row r="20" spans="1:20" x14ac:dyDescent="0.35">
      <c r="A20" s="10" t="s">
        <v>43</v>
      </c>
      <c r="B20" s="1">
        <v>276971744.08999997</v>
      </c>
      <c r="C20" s="1">
        <v>100504632.71999998</v>
      </c>
      <c r="D20" s="1">
        <v>54071156.529999994</v>
      </c>
      <c r="E20" s="12">
        <v>0.36286962430124903</v>
      </c>
      <c r="F20" s="12">
        <v>0.19522264521116622</v>
      </c>
      <c r="G20"/>
      <c r="H20" s="16" t="s">
        <v>102</v>
      </c>
      <c r="I20" s="21">
        <v>477206576.47064382</v>
      </c>
      <c r="J20" s="21">
        <v>196265861.99000001</v>
      </c>
      <c r="K20" s="4"/>
      <c r="L20" t="s">
        <v>103</v>
      </c>
      <c r="M20" s="1">
        <v>526491.86</v>
      </c>
      <c r="N20" s="1">
        <v>39748.81</v>
      </c>
      <c r="O20" s="4"/>
      <c r="P20" s="24" t="s">
        <v>74</v>
      </c>
      <c r="Q20" s="44"/>
      <c r="R20" s="44"/>
      <c r="S20" s="44"/>
      <c r="T20" s="44"/>
    </row>
    <row r="21" spans="1:20" x14ac:dyDescent="0.35">
      <c r="A21" s="10" t="s">
        <v>44</v>
      </c>
      <c r="B21" s="1">
        <v>613848139.49000001</v>
      </c>
      <c r="C21" s="1">
        <v>252393711.53000009</v>
      </c>
      <c r="D21" s="1">
        <v>106754302.20000002</v>
      </c>
      <c r="E21" s="12">
        <v>0.41116637046370286</v>
      </c>
      <c r="F21" s="12">
        <v>0.17390995481177821</v>
      </c>
      <c r="G21"/>
      <c r="H21" t="s">
        <v>104</v>
      </c>
      <c r="I21" s="1">
        <v>238743452.18137541</v>
      </c>
      <c r="J21" s="1">
        <v>119663334.37</v>
      </c>
      <c r="K21" s="4"/>
      <c r="L21" t="s">
        <v>105</v>
      </c>
      <c r="M21" s="1">
        <v>326193.17</v>
      </c>
      <c r="N21" s="1">
        <v>126709.41</v>
      </c>
      <c r="O21" s="4"/>
      <c r="P21" s="25" t="s">
        <v>77</v>
      </c>
      <c r="Q21" s="45"/>
      <c r="R21" s="45"/>
      <c r="S21" s="45"/>
      <c r="T21" s="45"/>
    </row>
    <row r="22" spans="1:20" x14ac:dyDescent="0.35">
      <c r="A22" s="10" t="s">
        <v>45</v>
      </c>
      <c r="B22" s="1">
        <v>42441607.229999997</v>
      </c>
      <c r="C22" s="1">
        <v>15431707.98</v>
      </c>
      <c r="D22" s="1">
        <v>8994429.3300000001</v>
      </c>
      <c r="E22" s="12">
        <v>0.36359857666021761</v>
      </c>
      <c r="F22" s="12">
        <v>0.21192480485617088</v>
      </c>
      <c r="G22"/>
      <c r="H22" t="s">
        <v>106</v>
      </c>
      <c r="I22" s="1">
        <v>116516716.01546678</v>
      </c>
      <c r="J22" s="1">
        <v>56232746.609999999</v>
      </c>
      <c r="K22" s="4"/>
      <c r="L22" t="s">
        <v>107</v>
      </c>
      <c r="M22" s="1">
        <v>235869.23</v>
      </c>
      <c r="N22" s="1">
        <v>15495.15</v>
      </c>
      <c r="O22" s="4"/>
      <c r="P22" s="46" t="s">
        <v>108</v>
      </c>
      <c r="Q22" s="47">
        <v>12</v>
      </c>
      <c r="R22" s="47">
        <v>7943</v>
      </c>
      <c r="S22" s="47">
        <v>0</v>
      </c>
      <c r="T22" s="47">
        <v>0</v>
      </c>
    </row>
    <row r="23" spans="1:20" x14ac:dyDescent="0.35">
      <c r="A23" s="10" t="s">
        <v>46</v>
      </c>
      <c r="B23" s="1">
        <v>23755160.810000002</v>
      </c>
      <c r="C23" s="1">
        <v>7934481.4299999997</v>
      </c>
      <c r="D23" s="1">
        <v>4423299.41</v>
      </c>
      <c r="E23" s="12">
        <v>0.33401084898822869</v>
      </c>
      <c r="F23" s="12">
        <v>0.18620372412456843</v>
      </c>
      <c r="G23"/>
      <c r="H23" t="s">
        <v>109</v>
      </c>
      <c r="I23" s="1">
        <v>121946408.27380162</v>
      </c>
      <c r="J23" s="1">
        <v>20369781.010000002</v>
      </c>
      <c r="K23" s="4"/>
      <c r="L23" t="s">
        <v>110</v>
      </c>
      <c r="M23" s="1">
        <v>1027660.87</v>
      </c>
      <c r="N23" s="1">
        <v>0</v>
      </c>
      <c r="O23" s="4"/>
      <c r="P23" s="46" t="s">
        <v>80</v>
      </c>
      <c r="Q23" s="47">
        <v>28</v>
      </c>
      <c r="R23" s="47">
        <v>18533</v>
      </c>
      <c r="S23" s="47">
        <v>0</v>
      </c>
      <c r="T23" s="47">
        <v>0</v>
      </c>
    </row>
    <row r="24" spans="1:20" x14ac:dyDescent="0.35">
      <c r="A24" s="10" t="s">
        <v>47</v>
      </c>
      <c r="B24" s="1">
        <v>6269639.29</v>
      </c>
      <c r="C24" s="1">
        <v>8975053.0500000007</v>
      </c>
      <c r="D24" s="1">
        <v>1415791.4100000001</v>
      </c>
      <c r="E24" s="41">
        <v>1.4315102727385136</v>
      </c>
      <c r="F24" s="12">
        <v>0.22581704377445933</v>
      </c>
      <c r="G24"/>
      <c r="H24" s="16" t="s">
        <v>111</v>
      </c>
      <c r="I24" s="21">
        <v>141359177.96554554</v>
      </c>
      <c r="J24" s="21">
        <v>52281331.840000004</v>
      </c>
      <c r="K24" s="4"/>
      <c r="L24" s="16" t="s">
        <v>102</v>
      </c>
      <c r="M24" s="21">
        <v>4080436.6799999997</v>
      </c>
      <c r="N24" s="21">
        <v>1842517.9</v>
      </c>
      <c r="O24" s="4"/>
      <c r="P24" s="24" t="s">
        <v>76</v>
      </c>
      <c r="Q24" s="44"/>
      <c r="R24" s="44"/>
      <c r="S24" s="44"/>
      <c r="T24" s="44"/>
    </row>
    <row r="25" spans="1:20" x14ac:dyDescent="0.35">
      <c r="A25" s="10" t="s">
        <v>48</v>
      </c>
      <c r="B25" s="1">
        <v>269234286.81999999</v>
      </c>
      <c r="C25" s="1">
        <v>125848094.08</v>
      </c>
      <c r="D25" s="1">
        <v>59811413.95000001</v>
      </c>
      <c r="E25" s="12">
        <v>0.46742967088785886</v>
      </c>
      <c r="F25" s="12">
        <v>0.2221537778729783</v>
      </c>
      <c r="G25"/>
      <c r="H25" t="s">
        <v>112</v>
      </c>
      <c r="I25" s="1">
        <v>33495376.251320008</v>
      </c>
      <c r="J25" s="1">
        <v>22072827.470000003</v>
      </c>
      <c r="K25" s="4"/>
      <c r="L25" t="s">
        <v>113</v>
      </c>
      <c r="M25" s="1">
        <v>2123005.65</v>
      </c>
      <c r="N25" s="1">
        <v>1287646.83</v>
      </c>
      <c r="O25" s="4"/>
      <c r="P25" s="25" t="s">
        <v>77</v>
      </c>
      <c r="Q25" s="45"/>
      <c r="R25" s="45"/>
      <c r="S25" s="45"/>
      <c r="T25" s="45"/>
    </row>
    <row r="26" spans="1:20" x14ac:dyDescent="0.35">
      <c r="A26" s="10" t="s">
        <v>49</v>
      </c>
      <c r="B26" s="1">
        <v>195095852.94</v>
      </c>
      <c r="C26" s="1">
        <v>261808154.43632203</v>
      </c>
      <c r="D26" s="1">
        <v>34528983.420000009</v>
      </c>
      <c r="E26" s="12">
        <v>1.3419462817430508</v>
      </c>
      <c r="F26" s="12">
        <v>0.17698471238452768</v>
      </c>
      <c r="G26"/>
      <c r="H26" t="s">
        <v>114</v>
      </c>
      <c r="I26" s="1">
        <v>39543273.54238867</v>
      </c>
      <c r="J26" s="1">
        <v>1396294.47</v>
      </c>
      <c r="K26" s="4"/>
      <c r="L26" t="s">
        <v>115</v>
      </c>
      <c r="M26" s="1">
        <v>3595.85</v>
      </c>
      <c r="N26" s="1">
        <v>0</v>
      </c>
      <c r="O26" s="4"/>
      <c r="P26" s="46" t="s">
        <v>85</v>
      </c>
      <c r="Q26" s="47">
        <v>191</v>
      </c>
      <c r="R26" s="47">
        <v>152144</v>
      </c>
      <c r="S26" s="47">
        <v>0</v>
      </c>
      <c r="T26" s="47">
        <v>0</v>
      </c>
    </row>
    <row r="27" spans="1:20" ht="15" thickBot="1" x14ac:dyDescent="0.4">
      <c r="A27" s="10" t="s">
        <v>50</v>
      </c>
      <c r="B27" s="1">
        <v>28684781.969999999</v>
      </c>
      <c r="C27" s="1">
        <v>9565744.540000001</v>
      </c>
      <c r="D27" s="1">
        <v>6027403.4200000009</v>
      </c>
      <c r="E27" s="12">
        <v>0.33347802852412622</v>
      </c>
      <c r="F27" s="12">
        <v>0.21012547441719326</v>
      </c>
      <c r="G27"/>
      <c r="H27" t="s">
        <v>116</v>
      </c>
      <c r="I27" s="1">
        <v>68320528.171836853</v>
      </c>
      <c r="J27" s="1">
        <v>28812209.900000002</v>
      </c>
      <c r="K27" s="4"/>
      <c r="L27" t="s">
        <v>117</v>
      </c>
      <c r="M27" s="1">
        <v>1953835.18</v>
      </c>
      <c r="N27" s="1">
        <v>554871.06999999995</v>
      </c>
      <c r="O27" s="4"/>
      <c r="P27" s="24" t="s">
        <v>79</v>
      </c>
      <c r="Q27" s="44"/>
      <c r="R27" s="44"/>
      <c r="S27" s="44"/>
      <c r="T27" s="44"/>
    </row>
    <row r="28" spans="1:20" ht="16" thickBot="1" x14ac:dyDescent="0.4">
      <c r="A28" s="10" t="s">
        <v>51</v>
      </c>
      <c r="B28" s="1">
        <v>2268682247.6799998</v>
      </c>
      <c r="C28" s="1">
        <v>1374045416.3200002</v>
      </c>
      <c r="D28" s="1">
        <v>888595170.73999989</v>
      </c>
      <c r="E28" s="12">
        <v>0.60565793985699257</v>
      </c>
      <c r="F28" s="12">
        <v>0.39167898970809828</v>
      </c>
      <c r="G28"/>
      <c r="H28" s="19" t="s">
        <v>118</v>
      </c>
      <c r="I28" s="18">
        <v>3540561877.1463218</v>
      </c>
      <c r="J28" s="18">
        <v>1825650992.2599998</v>
      </c>
      <c r="L28" s="16" t="s">
        <v>111</v>
      </c>
      <c r="M28" s="21">
        <v>383495.56</v>
      </c>
      <c r="N28" s="21">
        <v>0</v>
      </c>
      <c r="P28" s="25" t="s">
        <v>77</v>
      </c>
      <c r="Q28" s="45"/>
      <c r="R28" s="45"/>
      <c r="S28" s="45"/>
      <c r="T28" s="45"/>
    </row>
    <row r="29" spans="1:20" x14ac:dyDescent="0.35">
      <c r="A29" s="10" t="s">
        <v>52</v>
      </c>
      <c r="B29" s="1">
        <v>14798335.15</v>
      </c>
      <c r="C29" s="1">
        <v>5874194.4799999995</v>
      </c>
      <c r="D29" s="1">
        <v>3029906.2800000003</v>
      </c>
      <c r="E29" s="12">
        <v>0.39694968524888419</v>
      </c>
      <c r="F29" s="12">
        <v>0.20474642919544908</v>
      </c>
      <c r="G29"/>
      <c r="L29" t="s">
        <v>119</v>
      </c>
      <c r="M29" s="1">
        <v>14999.7</v>
      </c>
      <c r="N29" s="1">
        <v>0</v>
      </c>
      <c r="P29" s="46" t="s">
        <v>91</v>
      </c>
      <c r="Q29" s="47">
        <v>29</v>
      </c>
      <c r="R29" s="47">
        <v>9251</v>
      </c>
      <c r="S29" s="47">
        <v>29</v>
      </c>
      <c r="T29" s="47">
        <v>9251</v>
      </c>
    </row>
    <row r="30" spans="1:20" ht="15" thickBot="1" x14ac:dyDescent="0.4">
      <c r="A30" s="10" t="s">
        <v>53</v>
      </c>
      <c r="B30" s="1">
        <v>1071964523.87</v>
      </c>
      <c r="C30" s="1">
        <v>595337818.63000011</v>
      </c>
      <c r="D30" s="1">
        <v>378006286.74000007</v>
      </c>
      <c r="E30" s="12">
        <v>0.55537082186331599</v>
      </c>
      <c r="F30" s="12">
        <v>0.35262947450473825</v>
      </c>
      <c r="G30"/>
      <c r="L30" t="s">
        <v>120</v>
      </c>
      <c r="M30" s="1">
        <v>368495.86</v>
      </c>
      <c r="N30" s="1">
        <v>0</v>
      </c>
      <c r="P30" s="24" t="s">
        <v>82</v>
      </c>
      <c r="Q30" s="44"/>
      <c r="R30" s="44"/>
      <c r="S30" s="44"/>
      <c r="T30" s="44"/>
    </row>
    <row r="31" spans="1:20" ht="16" thickBot="1" x14ac:dyDescent="0.4">
      <c r="A31" s="17" t="s">
        <v>118</v>
      </c>
      <c r="B31" s="18">
        <v>6433408661.7799988</v>
      </c>
      <c r="C31" s="18">
        <v>3540561877.1463227</v>
      </c>
      <c r="D31" s="18">
        <v>1825650992.2599998</v>
      </c>
      <c r="E31" s="20">
        <v>0.55033996179666256</v>
      </c>
      <c r="F31" s="20">
        <v>0.28377662421881306</v>
      </c>
      <c r="G31"/>
      <c r="L31" s="15" t="s">
        <v>28</v>
      </c>
      <c r="M31" s="27">
        <v>25068288.780000001</v>
      </c>
      <c r="N31" s="27">
        <v>7101595.5699999994</v>
      </c>
      <c r="P31" s="25" t="s">
        <v>95</v>
      </c>
      <c r="Q31" s="45"/>
      <c r="R31" s="45"/>
      <c r="S31" s="45"/>
      <c r="T31" s="45"/>
    </row>
    <row r="32" spans="1:20" x14ac:dyDescent="0.35">
      <c r="G32"/>
      <c r="L32" s="16" t="s">
        <v>71</v>
      </c>
      <c r="M32" s="21">
        <v>11817750.870000001</v>
      </c>
      <c r="N32" s="21">
        <v>4436152.2100000009</v>
      </c>
      <c r="P32" s="46" t="s">
        <v>97</v>
      </c>
      <c r="Q32" s="47">
        <v>39</v>
      </c>
      <c r="R32" s="47">
        <v>15825</v>
      </c>
      <c r="S32" s="47">
        <v>39</v>
      </c>
      <c r="T32" s="47">
        <v>15825</v>
      </c>
    </row>
    <row r="33" spans="12:20" x14ac:dyDescent="0.35">
      <c r="L33" t="s">
        <v>76</v>
      </c>
      <c r="M33" s="1">
        <v>5398317.8300000001</v>
      </c>
      <c r="N33" s="1">
        <v>160753.43</v>
      </c>
      <c r="P33" s="26" t="s">
        <v>86</v>
      </c>
      <c r="Q33" s="43"/>
      <c r="R33" s="43"/>
      <c r="S33" s="43"/>
      <c r="T33" s="43"/>
    </row>
    <row r="34" spans="12:20" x14ac:dyDescent="0.35">
      <c r="L34" t="s">
        <v>121</v>
      </c>
      <c r="M34" s="1">
        <v>2049226.73</v>
      </c>
      <c r="N34" s="1">
        <v>344076.05</v>
      </c>
      <c r="P34" s="24" t="s">
        <v>94</v>
      </c>
      <c r="Q34" s="44"/>
      <c r="R34" s="44"/>
      <c r="S34" s="44"/>
      <c r="T34" s="44"/>
    </row>
    <row r="35" spans="12:20" x14ac:dyDescent="0.35">
      <c r="L35" t="s">
        <v>79</v>
      </c>
      <c r="M35" s="1">
        <v>2903163.12</v>
      </c>
      <c r="N35" s="1">
        <v>2880204.39</v>
      </c>
      <c r="P35" s="25" t="s">
        <v>77</v>
      </c>
      <c r="Q35" s="45"/>
      <c r="R35" s="45"/>
      <c r="S35" s="45"/>
      <c r="T35" s="45"/>
    </row>
    <row r="36" spans="12:20" x14ac:dyDescent="0.35">
      <c r="L36" t="s">
        <v>82</v>
      </c>
      <c r="M36" s="1">
        <v>1467043.19</v>
      </c>
      <c r="N36" s="1">
        <v>1051118.3400000001</v>
      </c>
      <c r="P36" s="46" t="s">
        <v>122</v>
      </c>
      <c r="Q36" s="47">
        <v>2570</v>
      </c>
      <c r="R36" s="47">
        <v>2302</v>
      </c>
      <c r="S36" s="47">
        <v>1193</v>
      </c>
      <c r="T36" s="47">
        <v>1984</v>
      </c>
    </row>
    <row r="37" spans="12:20" x14ac:dyDescent="0.35">
      <c r="L37" s="16" t="s">
        <v>86</v>
      </c>
      <c r="M37" s="21">
        <v>444507.2</v>
      </c>
      <c r="N37" s="21">
        <v>0</v>
      </c>
      <c r="P37" s="46" t="s">
        <v>123</v>
      </c>
      <c r="Q37" s="47">
        <v>1579</v>
      </c>
      <c r="R37" s="47">
        <v>4640</v>
      </c>
      <c r="S37" s="47">
        <v>609</v>
      </c>
      <c r="T37" s="47">
        <v>4290</v>
      </c>
    </row>
    <row r="38" spans="12:20" x14ac:dyDescent="0.35">
      <c r="L38" t="s">
        <v>94</v>
      </c>
      <c r="M38" s="1">
        <v>444507.2</v>
      </c>
      <c r="N38" s="1">
        <v>0</v>
      </c>
      <c r="P38" s="46" t="s">
        <v>124</v>
      </c>
      <c r="Q38" s="47">
        <v>0</v>
      </c>
      <c r="R38" s="47">
        <v>9035</v>
      </c>
      <c r="S38" s="47">
        <v>0</v>
      </c>
      <c r="T38" s="47">
        <v>3964</v>
      </c>
    </row>
    <row r="39" spans="12:20" x14ac:dyDescent="0.35">
      <c r="L39" s="16" t="s">
        <v>88</v>
      </c>
      <c r="M39" s="21">
        <v>961892.36</v>
      </c>
      <c r="N39" s="21">
        <v>133302.54</v>
      </c>
      <c r="P39" s="46" t="s">
        <v>125</v>
      </c>
      <c r="Q39" s="47">
        <v>0</v>
      </c>
      <c r="R39" s="47">
        <v>788</v>
      </c>
      <c r="S39" s="47">
        <v>0</v>
      </c>
      <c r="T39" s="47">
        <v>443</v>
      </c>
    </row>
    <row r="40" spans="12:20" x14ac:dyDescent="0.35">
      <c r="L40" t="s">
        <v>99</v>
      </c>
      <c r="M40" s="1">
        <v>35339.629999999997</v>
      </c>
      <c r="N40" s="1">
        <v>1835.35</v>
      </c>
      <c r="P40" s="46" t="s">
        <v>126</v>
      </c>
      <c r="Q40" s="47">
        <v>0</v>
      </c>
      <c r="R40" s="47">
        <v>4452</v>
      </c>
      <c r="S40" s="47">
        <v>0</v>
      </c>
      <c r="T40" s="47">
        <v>3363</v>
      </c>
    </row>
    <row r="41" spans="12:20" x14ac:dyDescent="0.35">
      <c r="L41" t="s">
        <v>103</v>
      </c>
      <c r="M41" s="1">
        <v>130265.28</v>
      </c>
      <c r="N41" s="1">
        <v>42622.87</v>
      </c>
      <c r="P41" s="46" t="s">
        <v>127</v>
      </c>
      <c r="Q41" s="47">
        <v>11957</v>
      </c>
      <c r="R41" s="47">
        <v>11314</v>
      </c>
      <c r="S41" s="47">
        <v>1862</v>
      </c>
      <c r="T41" s="47">
        <v>7199</v>
      </c>
    </row>
    <row r="42" spans="12:20" x14ac:dyDescent="0.35">
      <c r="L42" t="s">
        <v>110</v>
      </c>
      <c r="M42" s="1">
        <v>796287.45</v>
      </c>
      <c r="N42" s="1">
        <v>88844.32</v>
      </c>
      <c r="P42" s="26" t="s">
        <v>88</v>
      </c>
      <c r="Q42" s="43"/>
      <c r="R42" s="43"/>
      <c r="S42" s="43"/>
      <c r="T42" s="43"/>
    </row>
    <row r="43" spans="12:20" x14ac:dyDescent="0.35">
      <c r="L43" s="16" t="s">
        <v>102</v>
      </c>
      <c r="M43" s="21">
        <v>11178039.66</v>
      </c>
      <c r="N43" s="21">
        <v>2349395.08</v>
      </c>
      <c r="P43" s="24" t="s">
        <v>99</v>
      </c>
      <c r="Q43" s="44"/>
      <c r="R43" s="44"/>
      <c r="S43" s="44"/>
      <c r="T43" s="44"/>
    </row>
    <row r="44" spans="12:20" x14ac:dyDescent="0.35">
      <c r="L44" t="s">
        <v>113</v>
      </c>
      <c r="M44" s="1">
        <v>9704938.6400000006</v>
      </c>
      <c r="N44" s="1">
        <v>2346152.12</v>
      </c>
      <c r="P44" s="25" t="s">
        <v>128</v>
      </c>
      <c r="Q44" s="45"/>
      <c r="R44" s="45"/>
      <c r="S44" s="45"/>
      <c r="T44" s="45"/>
    </row>
    <row r="45" spans="12:20" x14ac:dyDescent="0.35">
      <c r="L45" t="s">
        <v>115</v>
      </c>
      <c r="M45" s="1">
        <v>1473101.02</v>
      </c>
      <c r="N45" s="1">
        <v>3242.96</v>
      </c>
      <c r="P45" s="46" t="s">
        <v>129</v>
      </c>
      <c r="Q45" s="47">
        <v>0</v>
      </c>
      <c r="R45" s="47">
        <v>500</v>
      </c>
      <c r="S45" s="47">
        <v>0</v>
      </c>
      <c r="T45" s="47">
        <v>0</v>
      </c>
    </row>
    <row r="46" spans="12:20" x14ac:dyDescent="0.35">
      <c r="L46" s="16" t="s">
        <v>111</v>
      </c>
      <c r="M46" s="21">
        <v>666098.68999999994</v>
      </c>
      <c r="N46" s="21">
        <v>182745.74</v>
      </c>
      <c r="P46" s="46" t="s">
        <v>97</v>
      </c>
      <c r="Q46" s="47">
        <v>615</v>
      </c>
      <c r="R46" s="47">
        <v>5050</v>
      </c>
      <c r="S46" s="47">
        <v>435</v>
      </c>
      <c r="T46" s="47">
        <v>4350</v>
      </c>
    </row>
    <row r="47" spans="12:20" x14ac:dyDescent="0.35">
      <c r="L47" t="s">
        <v>120</v>
      </c>
      <c r="M47" s="1">
        <v>666098.68999999994</v>
      </c>
      <c r="N47" s="1">
        <v>182745.74</v>
      </c>
      <c r="P47" s="25" t="s">
        <v>130</v>
      </c>
      <c r="Q47" s="45"/>
      <c r="R47" s="45"/>
      <c r="S47" s="45"/>
      <c r="T47" s="45"/>
    </row>
    <row r="48" spans="12:20" x14ac:dyDescent="0.35">
      <c r="L48" s="15" t="s">
        <v>29</v>
      </c>
      <c r="M48" s="27">
        <v>4518130.87</v>
      </c>
      <c r="N48" s="27">
        <v>2440903.09</v>
      </c>
      <c r="P48" s="46" t="s">
        <v>129</v>
      </c>
      <c r="Q48" s="47">
        <v>0</v>
      </c>
      <c r="R48" s="47">
        <v>3960</v>
      </c>
      <c r="S48" s="47">
        <v>0</v>
      </c>
      <c r="T48" s="47">
        <v>0</v>
      </c>
    </row>
    <row r="49" spans="12:20" x14ac:dyDescent="0.35">
      <c r="L49" s="16" t="s">
        <v>71</v>
      </c>
      <c r="M49" s="21">
        <v>3614426.57</v>
      </c>
      <c r="N49" s="21">
        <v>1969404.69</v>
      </c>
      <c r="P49" s="46" t="s">
        <v>97</v>
      </c>
      <c r="Q49" s="47">
        <v>139</v>
      </c>
      <c r="R49" s="47">
        <v>1694</v>
      </c>
      <c r="S49" s="47">
        <v>5</v>
      </c>
      <c r="T49" s="47">
        <v>180</v>
      </c>
    </row>
    <row r="50" spans="12:20" x14ac:dyDescent="0.35">
      <c r="L50" t="s">
        <v>74</v>
      </c>
      <c r="M50" s="1">
        <v>630948.94999999995</v>
      </c>
      <c r="N50" s="1">
        <v>0</v>
      </c>
      <c r="P50" s="46" t="s">
        <v>123</v>
      </c>
      <c r="Q50" s="47">
        <v>15</v>
      </c>
      <c r="R50" s="47">
        <v>60</v>
      </c>
      <c r="S50" s="47">
        <v>0</v>
      </c>
      <c r="T50" s="47">
        <v>0</v>
      </c>
    </row>
    <row r="51" spans="12:20" x14ac:dyDescent="0.35">
      <c r="L51" t="s">
        <v>76</v>
      </c>
      <c r="M51" s="1">
        <v>853179.14</v>
      </c>
      <c r="N51" s="1">
        <v>0</v>
      </c>
      <c r="P51" s="25" t="s">
        <v>131</v>
      </c>
      <c r="Q51" s="45"/>
      <c r="R51" s="45"/>
      <c r="S51" s="45"/>
      <c r="T51" s="45"/>
    </row>
    <row r="52" spans="12:20" x14ac:dyDescent="0.35">
      <c r="L52" t="s">
        <v>79</v>
      </c>
      <c r="M52" s="1">
        <v>931740.79</v>
      </c>
      <c r="N52" s="1">
        <v>931740.79</v>
      </c>
      <c r="P52" s="46" t="s">
        <v>129</v>
      </c>
      <c r="Q52" s="47">
        <v>0</v>
      </c>
      <c r="R52" s="47">
        <v>4032</v>
      </c>
      <c r="S52" s="47">
        <v>0</v>
      </c>
      <c r="T52" s="47">
        <v>0</v>
      </c>
    </row>
    <row r="53" spans="12:20" x14ac:dyDescent="0.35">
      <c r="L53" t="s">
        <v>82</v>
      </c>
      <c r="M53" s="1">
        <v>1198557.69</v>
      </c>
      <c r="N53" s="1">
        <v>1037663.9</v>
      </c>
      <c r="P53" s="46" t="s">
        <v>97</v>
      </c>
      <c r="Q53" s="47">
        <v>52</v>
      </c>
      <c r="R53" s="47">
        <v>1473</v>
      </c>
      <c r="S53" s="47">
        <v>10</v>
      </c>
      <c r="T53" s="47">
        <v>537</v>
      </c>
    </row>
    <row r="54" spans="12:20" x14ac:dyDescent="0.35">
      <c r="L54" s="16" t="s">
        <v>86</v>
      </c>
      <c r="M54" s="21">
        <v>26350.339999999997</v>
      </c>
      <c r="N54" s="21">
        <v>0</v>
      </c>
      <c r="P54" s="24" t="s">
        <v>101</v>
      </c>
      <c r="Q54" s="44"/>
      <c r="R54" s="44"/>
      <c r="S54" s="44"/>
      <c r="T54" s="44"/>
    </row>
    <row r="55" spans="12:20" x14ac:dyDescent="0.35">
      <c r="L55" t="s">
        <v>94</v>
      </c>
      <c r="M55" s="1">
        <v>26350.339999999997</v>
      </c>
      <c r="N55" s="1">
        <v>0</v>
      </c>
      <c r="P55" s="25" t="s">
        <v>77</v>
      </c>
      <c r="Q55" s="45"/>
      <c r="R55" s="45"/>
      <c r="S55" s="45"/>
      <c r="T55" s="45"/>
    </row>
    <row r="56" spans="12:20" x14ac:dyDescent="0.35">
      <c r="L56" s="16" t="s">
        <v>88</v>
      </c>
      <c r="M56" s="21">
        <v>751214.03000000014</v>
      </c>
      <c r="N56" s="21">
        <v>420821.06</v>
      </c>
      <c r="P56" s="46" t="s">
        <v>97</v>
      </c>
      <c r="Q56" s="47">
        <v>744</v>
      </c>
      <c r="R56" s="47">
        <v>6337</v>
      </c>
      <c r="S56" s="47">
        <v>637</v>
      </c>
      <c r="T56" s="47">
        <v>3731</v>
      </c>
    </row>
    <row r="57" spans="12:20" x14ac:dyDescent="0.35">
      <c r="L57" t="s">
        <v>99</v>
      </c>
      <c r="M57" s="1">
        <v>571044.55000000005</v>
      </c>
      <c r="N57" s="1">
        <v>395801.49</v>
      </c>
      <c r="P57" s="46" t="s">
        <v>123</v>
      </c>
      <c r="Q57" s="47">
        <v>346</v>
      </c>
      <c r="R57" s="47">
        <v>1597</v>
      </c>
      <c r="S57" s="47">
        <v>81</v>
      </c>
      <c r="T57" s="47">
        <v>132</v>
      </c>
    </row>
    <row r="58" spans="12:20" x14ac:dyDescent="0.35">
      <c r="L58" t="s">
        <v>101</v>
      </c>
      <c r="M58" s="1">
        <v>17005.5</v>
      </c>
      <c r="N58" s="1">
        <v>8502.75</v>
      </c>
      <c r="P58" s="24" t="s">
        <v>103</v>
      </c>
      <c r="Q58" s="44"/>
      <c r="R58" s="44"/>
      <c r="S58" s="44"/>
      <c r="T58" s="44"/>
    </row>
    <row r="59" spans="12:20" x14ac:dyDescent="0.35">
      <c r="L59" t="s">
        <v>103</v>
      </c>
      <c r="M59" s="1">
        <v>45451.67</v>
      </c>
      <c r="N59" s="1">
        <v>16516.82</v>
      </c>
      <c r="P59" s="25" t="s">
        <v>77</v>
      </c>
      <c r="Q59" s="45"/>
      <c r="R59" s="45"/>
      <c r="S59" s="45"/>
      <c r="T59" s="45"/>
    </row>
    <row r="60" spans="12:20" x14ac:dyDescent="0.35">
      <c r="L60" t="s">
        <v>105</v>
      </c>
      <c r="M60" s="1">
        <v>5068.3900000000003</v>
      </c>
      <c r="N60" s="1">
        <v>0</v>
      </c>
      <c r="P60" s="46" t="s">
        <v>129</v>
      </c>
      <c r="Q60" s="47">
        <v>0</v>
      </c>
      <c r="R60" s="47">
        <v>3791</v>
      </c>
      <c r="S60" s="47">
        <v>0</v>
      </c>
      <c r="T60" s="47">
        <v>0</v>
      </c>
    </row>
    <row r="61" spans="12:20" x14ac:dyDescent="0.35">
      <c r="L61" t="s">
        <v>107</v>
      </c>
      <c r="M61" s="1">
        <v>4848.76</v>
      </c>
      <c r="N61" s="1">
        <v>0</v>
      </c>
      <c r="P61" s="46" t="s">
        <v>97</v>
      </c>
      <c r="Q61" s="47">
        <v>990</v>
      </c>
      <c r="R61" s="47">
        <v>13113</v>
      </c>
      <c r="S61" s="47">
        <v>482</v>
      </c>
      <c r="T61" s="47">
        <v>4116</v>
      </c>
    </row>
    <row r="62" spans="12:20" x14ac:dyDescent="0.35">
      <c r="L62" t="s">
        <v>110</v>
      </c>
      <c r="M62" s="1">
        <v>107795.16</v>
      </c>
      <c r="N62" s="1">
        <v>0</v>
      </c>
      <c r="P62" s="46" t="s">
        <v>132</v>
      </c>
      <c r="Q62" s="47">
        <v>0</v>
      </c>
      <c r="R62" s="47">
        <v>217</v>
      </c>
      <c r="S62" s="47">
        <v>0</v>
      </c>
      <c r="T62" s="47">
        <v>0</v>
      </c>
    </row>
    <row r="63" spans="12:20" x14ac:dyDescent="0.35">
      <c r="L63" s="16" t="s">
        <v>102</v>
      </c>
      <c r="M63" s="21">
        <v>1129.3699999999999</v>
      </c>
      <c r="N63" s="21">
        <v>0</v>
      </c>
      <c r="P63" s="46" t="s">
        <v>123</v>
      </c>
      <c r="Q63" s="47">
        <v>60</v>
      </c>
      <c r="R63" s="47">
        <v>120</v>
      </c>
      <c r="S63" s="47">
        <v>0</v>
      </c>
      <c r="T63" s="47">
        <v>0</v>
      </c>
    </row>
    <row r="64" spans="12:20" x14ac:dyDescent="0.35">
      <c r="L64" t="s">
        <v>113</v>
      </c>
      <c r="M64" s="1">
        <v>1129.3699999999999</v>
      </c>
      <c r="N64" s="1">
        <v>0</v>
      </c>
      <c r="P64" s="24" t="s">
        <v>105</v>
      </c>
      <c r="Q64" s="44"/>
      <c r="R64" s="44"/>
      <c r="S64" s="44"/>
      <c r="T64" s="44"/>
    </row>
    <row r="65" spans="12:20" x14ac:dyDescent="0.35">
      <c r="L65" s="16" t="s">
        <v>111</v>
      </c>
      <c r="M65" s="21">
        <v>125010.56</v>
      </c>
      <c r="N65" s="21">
        <v>50677.34</v>
      </c>
      <c r="P65" s="25" t="s">
        <v>77</v>
      </c>
      <c r="Q65" s="45"/>
      <c r="R65" s="45"/>
      <c r="S65" s="45"/>
      <c r="T65" s="45"/>
    </row>
    <row r="66" spans="12:20" x14ac:dyDescent="0.35">
      <c r="L66" t="s">
        <v>120</v>
      </c>
      <c r="M66" s="1">
        <v>125010.56</v>
      </c>
      <c r="N66" s="1">
        <v>50677.34</v>
      </c>
      <c r="P66" s="46" t="s">
        <v>129</v>
      </c>
      <c r="Q66" s="47">
        <v>0</v>
      </c>
      <c r="R66" s="47">
        <v>4528</v>
      </c>
      <c r="S66" s="47">
        <v>0</v>
      </c>
      <c r="T66" s="47">
        <v>1564</v>
      </c>
    </row>
    <row r="67" spans="12:20" x14ac:dyDescent="0.35">
      <c r="L67" s="15" t="s">
        <v>30</v>
      </c>
      <c r="M67" s="27">
        <v>70733204.010000005</v>
      </c>
      <c r="N67" s="27">
        <v>28504480.129999999</v>
      </c>
      <c r="P67" s="46" t="s">
        <v>97</v>
      </c>
      <c r="Q67" s="47">
        <v>475</v>
      </c>
      <c r="R67" s="47">
        <v>4750</v>
      </c>
      <c r="S67" s="47">
        <v>475</v>
      </c>
      <c r="T67" s="47">
        <v>4750</v>
      </c>
    </row>
    <row r="68" spans="12:20" x14ac:dyDescent="0.35">
      <c r="L68" s="16" t="s">
        <v>71</v>
      </c>
      <c r="M68" s="21">
        <v>57021906.369999997</v>
      </c>
      <c r="N68" s="21">
        <v>23890492.59</v>
      </c>
      <c r="P68" s="46" t="s">
        <v>132</v>
      </c>
      <c r="Q68" s="47">
        <v>0</v>
      </c>
      <c r="R68" s="47">
        <v>3802</v>
      </c>
      <c r="S68" s="47">
        <v>0</v>
      </c>
      <c r="T68" s="47">
        <v>205</v>
      </c>
    </row>
    <row r="69" spans="12:20" x14ac:dyDescent="0.35">
      <c r="L69" t="s">
        <v>74</v>
      </c>
      <c r="M69" s="1">
        <v>21337450.300000001</v>
      </c>
      <c r="N69" s="1">
        <v>19269843.489999998</v>
      </c>
      <c r="P69" s="46" t="s">
        <v>133</v>
      </c>
      <c r="Q69" s="47">
        <v>0</v>
      </c>
      <c r="R69" s="47">
        <v>3555</v>
      </c>
      <c r="S69" s="47">
        <v>0</v>
      </c>
      <c r="T69" s="47">
        <v>1107</v>
      </c>
    </row>
    <row r="70" spans="12:20" x14ac:dyDescent="0.35">
      <c r="L70" t="s">
        <v>76</v>
      </c>
      <c r="M70" s="1">
        <v>28460254.329999998</v>
      </c>
      <c r="N70" s="1">
        <v>1109307.52</v>
      </c>
      <c r="P70" s="46" t="s">
        <v>123</v>
      </c>
      <c r="Q70" s="47">
        <v>3321</v>
      </c>
      <c r="R70" s="47">
        <v>4121</v>
      </c>
      <c r="S70" s="47">
        <v>866</v>
      </c>
      <c r="T70" s="47">
        <v>980</v>
      </c>
    </row>
    <row r="71" spans="12:20" x14ac:dyDescent="0.35">
      <c r="L71" t="s">
        <v>121</v>
      </c>
      <c r="M71" s="1">
        <v>1657470.47</v>
      </c>
      <c r="N71" s="1">
        <v>0</v>
      </c>
      <c r="P71" s="24" t="s">
        <v>107</v>
      </c>
      <c r="Q71" s="44"/>
      <c r="R71" s="44"/>
      <c r="S71" s="44"/>
      <c r="T71" s="44"/>
    </row>
    <row r="72" spans="12:20" x14ac:dyDescent="0.35">
      <c r="L72" t="s">
        <v>79</v>
      </c>
      <c r="M72" s="1">
        <v>1204920.8500000001</v>
      </c>
      <c r="N72" s="1">
        <v>0</v>
      </c>
      <c r="P72" s="25" t="s">
        <v>77</v>
      </c>
      <c r="Q72" s="45"/>
      <c r="R72" s="45"/>
      <c r="S72" s="45"/>
      <c r="T72" s="45"/>
    </row>
    <row r="73" spans="12:20" x14ac:dyDescent="0.35">
      <c r="L73" t="s">
        <v>82</v>
      </c>
      <c r="M73" s="1">
        <v>1006378.9400000001</v>
      </c>
      <c r="N73" s="1">
        <v>721659.97</v>
      </c>
      <c r="P73" s="46" t="s">
        <v>97</v>
      </c>
      <c r="Q73" s="47">
        <v>354</v>
      </c>
      <c r="R73" s="47">
        <v>1524</v>
      </c>
      <c r="S73" s="47">
        <v>0</v>
      </c>
      <c r="T73" s="47">
        <v>0</v>
      </c>
    </row>
    <row r="74" spans="12:20" x14ac:dyDescent="0.35">
      <c r="L74" t="s">
        <v>134</v>
      </c>
      <c r="M74" s="1">
        <v>3355431.48</v>
      </c>
      <c r="N74" s="1">
        <v>2789681.61</v>
      </c>
      <c r="P74" s="46" t="s">
        <v>135</v>
      </c>
      <c r="Q74" s="47">
        <v>0</v>
      </c>
      <c r="R74" s="47">
        <v>16579</v>
      </c>
      <c r="S74" s="47">
        <v>0</v>
      </c>
      <c r="T74" s="47">
        <v>355</v>
      </c>
    </row>
    <row r="75" spans="12:20" x14ac:dyDescent="0.35">
      <c r="L75" s="16" t="s">
        <v>86</v>
      </c>
      <c r="M75" s="21">
        <v>375675.26</v>
      </c>
      <c r="N75" s="21">
        <v>0</v>
      </c>
      <c r="P75" s="46" t="s">
        <v>123</v>
      </c>
      <c r="Q75" s="47">
        <v>574</v>
      </c>
      <c r="R75" s="47">
        <v>3407</v>
      </c>
      <c r="S75" s="47">
        <v>112</v>
      </c>
      <c r="T75" s="47">
        <v>932</v>
      </c>
    </row>
    <row r="76" spans="12:20" x14ac:dyDescent="0.35">
      <c r="L76" t="s">
        <v>94</v>
      </c>
      <c r="M76" s="1">
        <v>375675.26</v>
      </c>
      <c r="N76" s="1">
        <v>0</v>
      </c>
      <c r="P76" s="24" t="s">
        <v>110</v>
      </c>
      <c r="Q76" s="44"/>
      <c r="R76" s="44"/>
      <c r="S76" s="44"/>
      <c r="T76" s="44"/>
    </row>
    <row r="77" spans="12:20" x14ac:dyDescent="0.35">
      <c r="L77" s="16" t="s">
        <v>88</v>
      </c>
      <c r="M77" s="21">
        <v>8166534.0099999998</v>
      </c>
      <c r="N77" s="21">
        <v>1911139.38</v>
      </c>
      <c r="P77" s="25" t="s">
        <v>77</v>
      </c>
      <c r="Q77" s="45"/>
      <c r="R77" s="45"/>
      <c r="S77" s="45"/>
      <c r="T77" s="45"/>
    </row>
    <row r="78" spans="12:20" x14ac:dyDescent="0.35">
      <c r="L78" t="s">
        <v>99</v>
      </c>
      <c r="M78" s="1">
        <v>2522376.54</v>
      </c>
      <c r="N78" s="1">
        <v>0</v>
      </c>
      <c r="P78" s="46" t="s">
        <v>136</v>
      </c>
      <c r="Q78" s="47">
        <v>0</v>
      </c>
      <c r="R78" s="47">
        <v>89886</v>
      </c>
      <c r="S78" s="47">
        <v>0</v>
      </c>
      <c r="T78" s="47">
        <v>0</v>
      </c>
    </row>
    <row r="79" spans="12:20" x14ac:dyDescent="0.35">
      <c r="L79" t="s">
        <v>103</v>
      </c>
      <c r="M79" s="1">
        <v>814802.81</v>
      </c>
      <c r="N79" s="1">
        <v>0</v>
      </c>
      <c r="P79" s="46" t="s">
        <v>137</v>
      </c>
      <c r="Q79" s="47">
        <v>1848</v>
      </c>
      <c r="R79" s="47">
        <v>4727</v>
      </c>
      <c r="S79" s="47">
        <v>0</v>
      </c>
      <c r="T79" s="47">
        <v>0</v>
      </c>
    </row>
    <row r="80" spans="12:20" x14ac:dyDescent="0.35">
      <c r="L80" t="s">
        <v>105</v>
      </c>
      <c r="M80" s="1">
        <v>885286.54</v>
      </c>
      <c r="N80" s="1">
        <v>0</v>
      </c>
      <c r="P80" s="46" t="s">
        <v>123</v>
      </c>
      <c r="Q80" s="47">
        <v>1990</v>
      </c>
      <c r="R80" s="47">
        <v>2170</v>
      </c>
      <c r="S80" s="47">
        <v>0</v>
      </c>
      <c r="T80" s="47">
        <v>0</v>
      </c>
    </row>
    <row r="81" spans="12:20" x14ac:dyDescent="0.35">
      <c r="L81" t="s">
        <v>110</v>
      </c>
      <c r="M81" s="1">
        <v>3944068.12</v>
      </c>
      <c r="N81" s="1">
        <v>1911139.38</v>
      </c>
      <c r="P81" s="26" t="s">
        <v>102</v>
      </c>
      <c r="Q81" s="43"/>
      <c r="R81" s="43"/>
      <c r="S81" s="43"/>
      <c r="T81" s="43"/>
    </row>
    <row r="82" spans="12:20" x14ac:dyDescent="0.35">
      <c r="L82" s="16" t="s">
        <v>102</v>
      </c>
      <c r="M82" s="21">
        <v>2189235.94</v>
      </c>
      <c r="N82" s="21">
        <v>1681787.3499999999</v>
      </c>
      <c r="P82" s="24" t="s">
        <v>113</v>
      </c>
      <c r="Q82" s="44"/>
      <c r="R82" s="44"/>
      <c r="S82" s="44"/>
      <c r="T82" s="44"/>
    </row>
    <row r="83" spans="12:20" x14ac:dyDescent="0.35">
      <c r="L83" t="s">
        <v>113</v>
      </c>
      <c r="M83" s="1">
        <v>1852672.36</v>
      </c>
      <c r="N83" s="1">
        <v>1612108.68</v>
      </c>
      <c r="P83" s="25" t="s">
        <v>138</v>
      </c>
      <c r="Q83" s="45"/>
      <c r="R83" s="45"/>
      <c r="S83" s="45"/>
      <c r="T83" s="45"/>
    </row>
    <row r="84" spans="12:20" x14ac:dyDescent="0.35">
      <c r="L84" t="s">
        <v>117</v>
      </c>
      <c r="M84" s="1">
        <v>336563.58</v>
      </c>
      <c r="N84" s="1">
        <v>69678.67</v>
      </c>
      <c r="P84" s="46" t="s">
        <v>123</v>
      </c>
      <c r="Q84" s="47">
        <v>1186</v>
      </c>
      <c r="R84" s="47">
        <v>5681</v>
      </c>
      <c r="S84" s="47">
        <v>131</v>
      </c>
      <c r="T84" s="47">
        <v>5681</v>
      </c>
    </row>
    <row r="85" spans="12:20" x14ac:dyDescent="0.35">
      <c r="L85" s="16" t="s">
        <v>111</v>
      </c>
      <c r="M85" s="21">
        <v>2979852.4299999997</v>
      </c>
      <c r="N85" s="21">
        <v>1021060.81</v>
      </c>
      <c r="P85" s="46" t="s">
        <v>125</v>
      </c>
      <c r="Q85" s="47">
        <v>1870</v>
      </c>
      <c r="R85" s="47">
        <v>1870</v>
      </c>
      <c r="S85" s="47">
        <v>0</v>
      </c>
      <c r="T85" s="47">
        <v>0</v>
      </c>
    </row>
    <row r="86" spans="12:20" x14ac:dyDescent="0.35">
      <c r="L86" t="s">
        <v>139</v>
      </c>
      <c r="M86" s="1">
        <v>2135617.0299999998</v>
      </c>
      <c r="N86" s="1">
        <v>975605.87</v>
      </c>
      <c r="P86" s="25" t="s">
        <v>140</v>
      </c>
      <c r="Q86" s="45"/>
      <c r="R86" s="45"/>
      <c r="S86" s="45"/>
      <c r="T86" s="45"/>
    </row>
    <row r="87" spans="12:20" x14ac:dyDescent="0.35">
      <c r="L87" t="s">
        <v>120</v>
      </c>
      <c r="M87" s="1">
        <v>844235.4</v>
      </c>
      <c r="N87" s="1">
        <v>45454.94</v>
      </c>
      <c r="P87" s="46" t="s">
        <v>141</v>
      </c>
      <c r="Q87" s="47">
        <v>102</v>
      </c>
      <c r="R87" s="47">
        <v>9067</v>
      </c>
      <c r="S87" s="47">
        <v>102</v>
      </c>
      <c r="T87" s="47">
        <v>9067</v>
      </c>
    </row>
    <row r="88" spans="12:20" x14ac:dyDescent="0.35">
      <c r="L88" s="15" t="s">
        <v>31</v>
      </c>
      <c r="M88" s="27">
        <v>70288131.010000005</v>
      </c>
      <c r="N88" s="27">
        <v>22681799.260000002</v>
      </c>
      <c r="P88" s="46" t="s">
        <v>142</v>
      </c>
      <c r="Q88" s="47">
        <v>172</v>
      </c>
      <c r="R88" s="47">
        <v>6401</v>
      </c>
      <c r="S88" s="47">
        <v>32</v>
      </c>
      <c r="T88" s="47">
        <v>3519</v>
      </c>
    </row>
    <row r="89" spans="12:20" x14ac:dyDescent="0.35">
      <c r="L89" s="16" t="s">
        <v>71</v>
      </c>
      <c r="M89" s="21">
        <v>14385774.859999999</v>
      </c>
      <c r="N89" s="21">
        <v>8300461.9300000006</v>
      </c>
      <c r="P89" s="46" t="s">
        <v>143</v>
      </c>
      <c r="Q89" s="47">
        <v>347</v>
      </c>
      <c r="R89" s="47">
        <v>50596</v>
      </c>
      <c r="S89" s="47">
        <v>347</v>
      </c>
      <c r="T89" s="47">
        <v>50596</v>
      </c>
    </row>
    <row r="90" spans="12:20" x14ac:dyDescent="0.35">
      <c r="L90" t="s">
        <v>79</v>
      </c>
      <c r="M90" s="1">
        <v>5339970.72</v>
      </c>
      <c r="N90" s="1">
        <v>4414055.04</v>
      </c>
      <c r="P90" s="24" t="s">
        <v>115</v>
      </c>
      <c r="Q90" s="44"/>
      <c r="R90" s="44"/>
      <c r="S90" s="44"/>
      <c r="T90" s="44"/>
    </row>
    <row r="91" spans="12:20" x14ac:dyDescent="0.35">
      <c r="L91" t="s">
        <v>82</v>
      </c>
      <c r="M91" s="1">
        <v>7201002.2199999997</v>
      </c>
      <c r="N91" s="1">
        <v>3515724.0300000003</v>
      </c>
      <c r="P91" s="25" t="s">
        <v>77</v>
      </c>
      <c r="Q91" s="45"/>
      <c r="R91" s="45"/>
      <c r="S91" s="45"/>
      <c r="T91" s="45"/>
    </row>
    <row r="92" spans="12:20" x14ac:dyDescent="0.35">
      <c r="L92" t="s">
        <v>144</v>
      </c>
      <c r="M92" s="1">
        <v>1844801.92</v>
      </c>
      <c r="N92" s="1">
        <v>370682.86000000004</v>
      </c>
      <c r="P92" s="46" t="s">
        <v>145</v>
      </c>
      <c r="Q92" s="47">
        <v>100</v>
      </c>
      <c r="R92" s="47">
        <v>391</v>
      </c>
      <c r="S92" s="47">
        <v>0</v>
      </c>
      <c r="T92" s="47">
        <v>0</v>
      </c>
    </row>
    <row r="93" spans="12:20" x14ac:dyDescent="0.35">
      <c r="L93" s="16" t="s">
        <v>86</v>
      </c>
      <c r="M93" s="21">
        <v>954415.45</v>
      </c>
      <c r="N93" s="21">
        <v>144537.07999999999</v>
      </c>
      <c r="P93" s="24" t="s">
        <v>117</v>
      </c>
      <c r="Q93" s="44"/>
      <c r="R93" s="44"/>
      <c r="S93" s="44"/>
      <c r="T93" s="44"/>
    </row>
    <row r="94" spans="12:20" x14ac:dyDescent="0.35">
      <c r="L94" t="s">
        <v>94</v>
      </c>
      <c r="M94" s="1">
        <v>954415.45</v>
      </c>
      <c r="N94" s="1">
        <v>144537.07999999999</v>
      </c>
      <c r="P94" s="25" t="s">
        <v>146</v>
      </c>
      <c r="Q94" s="45"/>
      <c r="R94" s="45"/>
      <c r="S94" s="45"/>
      <c r="T94" s="45"/>
    </row>
    <row r="95" spans="12:20" x14ac:dyDescent="0.35">
      <c r="L95" s="16" t="s">
        <v>88</v>
      </c>
      <c r="M95" s="21">
        <v>25007150.640000001</v>
      </c>
      <c r="N95" s="21">
        <v>4184576.7800000003</v>
      </c>
      <c r="P95" s="46" t="s">
        <v>147</v>
      </c>
      <c r="Q95" s="47">
        <v>366</v>
      </c>
      <c r="R95" s="47">
        <v>1288</v>
      </c>
      <c r="S95" s="47">
        <v>0</v>
      </c>
      <c r="T95" s="47">
        <v>0</v>
      </c>
    </row>
    <row r="96" spans="12:20" x14ac:dyDescent="0.35">
      <c r="L96" t="s">
        <v>99</v>
      </c>
      <c r="M96" s="1">
        <v>13188620.029999999</v>
      </c>
      <c r="N96" s="1">
        <v>1734179.6400000001</v>
      </c>
      <c r="P96" s="46" t="s">
        <v>148</v>
      </c>
      <c r="Q96" s="47">
        <v>1217</v>
      </c>
      <c r="R96" s="47">
        <v>1101</v>
      </c>
      <c r="S96" s="47">
        <v>702</v>
      </c>
      <c r="T96" s="47">
        <v>687</v>
      </c>
    </row>
    <row r="97" spans="12:20" x14ac:dyDescent="0.35">
      <c r="L97" t="s">
        <v>101</v>
      </c>
      <c r="M97" s="1">
        <v>1375800.83</v>
      </c>
      <c r="N97" s="1">
        <v>346852.86</v>
      </c>
      <c r="P97" s="26" t="s">
        <v>111</v>
      </c>
      <c r="Q97" s="43"/>
      <c r="R97" s="43"/>
      <c r="S97" s="43"/>
      <c r="T97" s="43"/>
    </row>
    <row r="98" spans="12:20" x14ac:dyDescent="0.35">
      <c r="L98" t="s">
        <v>103</v>
      </c>
      <c r="M98" s="1">
        <v>7175722.6600000001</v>
      </c>
      <c r="N98" s="1">
        <v>1288026.53</v>
      </c>
      <c r="P98" s="24" t="s">
        <v>119</v>
      </c>
      <c r="Q98" s="44"/>
      <c r="R98" s="44"/>
      <c r="S98" s="44"/>
      <c r="T98" s="44"/>
    </row>
    <row r="99" spans="12:20" x14ac:dyDescent="0.35">
      <c r="L99" t="s">
        <v>105</v>
      </c>
      <c r="M99" s="1">
        <v>925264.44</v>
      </c>
      <c r="N99" s="1">
        <v>173595.99</v>
      </c>
      <c r="P99" s="25" t="s">
        <v>149</v>
      </c>
      <c r="Q99" s="45"/>
      <c r="R99" s="45"/>
      <c r="S99" s="45"/>
      <c r="T99" s="45"/>
    </row>
    <row r="100" spans="12:20" x14ac:dyDescent="0.35">
      <c r="L100" t="s">
        <v>107</v>
      </c>
      <c r="M100" s="1">
        <v>393124.51</v>
      </c>
      <c r="N100" s="1">
        <v>503.06</v>
      </c>
      <c r="P100" s="46" t="s">
        <v>122</v>
      </c>
      <c r="Q100" s="47">
        <v>394</v>
      </c>
      <c r="R100" s="47">
        <v>376</v>
      </c>
      <c r="S100" s="47">
        <v>0</v>
      </c>
      <c r="T100" s="47">
        <v>0</v>
      </c>
    </row>
    <row r="101" spans="12:20" x14ac:dyDescent="0.35">
      <c r="L101" t="s">
        <v>110</v>
      </c>
      <c r="M101" s="1">
        <v>1948618.17</v>
      </c>
      <c r="N101" s="1">
        <v>641418.69999999995</v>
      </c>
      <c r="P101" s="46" t="s">
        <v>123</v>
      </c>
      <c r="Q101" s="47">
        <v>269</v>
      </c>
      <c r="R101" s="47">
        <v>530</v>
      </c>
      <c r="S101" s="47">
        <v>0</v>
      </c>
      <c r="T101" s="47">
        <v>0</v>
      </c>
    </row>
    <row r="102" spans="12:20" x14ac:dyDescent="0.35">
      <c r="L102" s="16" t="s">
        <v>102</v>
      </c>
      <c r="M102" s="21">
        <v>27690257.170000002</v>
      </c>
      <c r="N102" s="21">
        <v>9446680.6300000008</v>
      </c>
      <c r="P102" s="46" t="s">
        <v>124</v>
      </c>
      <c r="Q102" s="47">
        <v>0</v>
      </c>
      <c r="R102" s="47">
        <v>1915</v>
      </c>
      <c r="S102" s="47">
        <v>0</v>
      </c>
      <c r="T102" s="47">
        <v>0</v>
      </c>
    </row>
    <row r="103" spans="12:20" x14ac:dyDescent="0.35">
      <c r="L103" t="s">
        <v>113</v>
      </c>
      <c r="M103" s="1">
        <v>11183072.960000001</v>
      </c>
      <c r="N103" s="1">
        <v>7357140.8700000001</v>
      </c>
      <c r="P103" s="46" t="s">
        <v>125</v>
      </c>
      <c r="Q103" s="47">
        <v>1281</v>
      </c>
      <c r="R103" s="47">
        <v>1184</v>
      </c>
      <c r="S103" s="47">
        <v>0</v>
      </c>
      <c r="T103" s="47">
        <v>0</v>
      </c>
    </row>
    <row r="104" spans="12:20" x14ac:dyDescent="0.35">
      <c r="L104" t="s">
        <v>117</v>
      </c>
      <c r="M104" s="1">
        <v>16507184.210000001</v>
      </c>
      <c r="N104" s="1">
        <v>2089539.76</v>
      </c>
      <c r="P104" s="24" t="s">
        <v>120</v>
      </c>
      <c r="Q104" s="44"/>
      <c r="R104" s="44"/>
      <c r="S104" s="44"/>
      <c r="T104" s="44"/>
    </row>
    <row r="105" spans="12:20" x14ac:dyDescent="0.35">
      <c r="L105" s="16" t="s">
        <v>111</v>
      </c>
      <c r="M105" s="21">
        <v>2250532.89</v>
      </c>
      <c r="N105" s="21">
        <v>605542.84</v>
      </c>
      <c r="P105" s="25" t="s">
        <v>77</v>
      </c>
      <c r="Q105" s="45"/>
      <c r="R105" s="45"/>
      <c r="S105" s="45"/>
      <c r="T105" s="45"/>
    </row>
    <row r="106" spans="12:20" x14ac:dyDescent="0.35">
      <c r="L106" t="s">
        <v>120</v>
      </c>
      <c r="M106" s="1">
        <v>2250532.89</v>
      </c>
      <c r="N106" s="1">
        <v>605542.84</v>
      </c>
      <c r="P106" s="46" t="s">
        <v>150</v>
      </c>
      <c r="Q106" s="47">
        <v>0</v>
      </c>
      <c r="R106" s="47">
        <v>1617</v>
      </c>
      <c r="S106" s="47">
        <v>0</v>
      </c>
      <c r="T106" s="47">
        <v>0</v>
      </c>
    </row>
    <row r="107" spans="12:20" x14ac:dyDescent="0.35">
      <c r="L107" s="15" t="s">
        <v>32</v>
      </c>
      <c r="M107" s="27">
        <v>94228373.390000001</v>
      </c>
      <c r="N107" s="27">
        <v>36907086.880000003</v>
      </c>
      <c r="P107" s="46" t="s">
        <v>97</v>
      </c>
      <c r="Q107" s="47">
        <v>107</v>
      </c>
      <c r="R107" s="47">
        <v>11077</v>
      </c>
      <c r="S107" s="47">
        <v>0</v>
      </c>
      <c r="T107" s="47">
        <v>0</v>
      </c>
    </row>
    <row r="108" spans="12:20" x14ac:dyDescent="0.35">
      <c r="L108" s="16" t="s">
        <v>71</v>
      </c>
      <c r="M108" s="21">
        <v>45362496.379999995</v>
      </c>
      <c r="N108" s="21">
        <v>5472889.5700000003</v>
      </c>
      <c r="P108" s="46" t="s">
        <v>122</v>
      </c>
      <c r="Q108" s="47">
        <v>2052</v>
      </c>
      <c r="R108" s="47">
        <v>2493</v>
      </c>
      <c r="S108" s="47">
        <v>0</v>
      </c>
      <c r="T108" s="47">
        <v>0</v>
      </c>
    </row>
    <row r="109" spans="12:20" x14ac:dyDescent="0.35">
      <c r="L109" t="s">
        <v>74</v>
      </c>
      <c r="M109" s="1">
        <v>12621793.039999999</v>
      </c>
      <c r="N109" s="1">
        <v>264456.62</v>
      </c>
      <c r="P109" s="46" t="s">
        <v>123</v>
      </c>
      <c r="Q109" s="47">
        <v>3991</v>
      </c>
      <c r="R109" s="47">
        <v>7907</v>
      </c>
      <c r="S109" s="47">
        <v>0</v>
      </c>
      <c r="T109" s="47">
        <v>0</v>
      </c>
    </row>
    <row r="110" spans="12:20" x14ac:dyDescent="0.35">
      <c r="L110" t="s">
        <v>76</v>
      </c>
      <c r="M110" s="1">
        <v>26305622.32</v>
      </c>
      <c r="N110" s="1">
        <v>2469827.4300000002</v>
      </c>
      <c r="P110" s="46" t="s">
        <v>125</v>
      </c>
      <c r="Q110" s="47">
        <v>2464</v>
      </c>
      <c r="R110" s="47">
        <v>2464</v>
      </c>
      <c r="S110" s="47">
        <v>0</v>
      </c>
      <c r="T110" s="47">
        <v>0</v>
      </c>
    </row>
    <row r="111" spans="12:20" x14ac:dyDescent="0.35">
      <c r="L111" t="s">
        <v>121</v>
      </c>
      <c r="M111" s="1">
        <v>3939453.73</v>
      </c>
      <c r="N111" s="1">
        <v>938697.96</v>
      </c>
      <c r="P111" s="46" t="s">
        <v>151</v>
      </c>
      <c r="Q111" s="47">
        <v>0</v>
      </c>
      <c r="R111" s="47">
        <v>18006</v>
      </c>
      <c r="S111" s="47">
        <v>0</v>
      </c>
      <c r="T111" s="47">
        <v>0</v>
      </c>
    </row>
    <row r="112" spans="12:20" x14ac:dyDescent="0.35">
      <c r="L112" t="s">
        <v>82</v>
      </c>
      <c r="M112" s="1">
        <v>30521.24</v>
      </c>
      <c r="N112" s="1">
        <v>30521.24</v>
      </c>
      <c r="P112" s="15" t="s">
        <v>28</v>
      </c>
      <c r="Q112" s="42"/>
      <c r="R112" s="42"/>
      <c r="S112" s="42"/>
      <c r="T112" s="42"/>
    </row>
    <row r="113" spans="12:20" x14ac:dyDescent="0.35">
      <c r="L113" t="s">
        <v>144</v>
      </c>
      <c r="M113" s="1">
        <v>2465106.0499999998</v>
      </c>
      <c r="N113" s="1">
        <v>1769386.32</v>
      </c>
      <c r="P113" s="26" t="s">
        <v>71</v>
      </c>
      <c r="Q113" s="43"/>
      <c r="R113" s="43"/>
      <c r="S113" s="43"/>
      <c r="T113" s="43"/>
    </row>
    <row r="114" spans="12:20" x14ac:dyDescent="0.35">
      <c r="L114" s="16" t="s">
        <v>86</v>
      </c>
      <c r="M114" s="21">
        <v>2739240.01</v>
      </c>
      <c r="N114" s="21">
        <v>1456799.67</v>
      </c>
      <c r="P114" s="24" t="s">
        <v>76</v>
      </c>
      <c r="Q114" s="44"/>
      <c r="R114" s="44"/>
      <c r="S114" s="44"/>
      <c r="T114" s="44"/>
    </row>
    <row r="115" spans="12:20" x14ac:dyDescent="0.35">
      <c r="L115" t="s">
        <v>94</v>
      </c>
      <c r="M115" s="1">
        <v>2739240.01</v>
      </c>
      <c r="N115" s="1">
        <v>1456799.67</v>
      </c>
      <c r="P115" s="25" t="s">
        <v>77</v>
      </c>
      <c r="Q115" s="45"/>
      <c r="R115" s="45"/>
      <c r="S115" s="45"/>
      <c r="T115" s="45"/>
    </row>
    <row r="116" spans="12:20" x14ac:dyDescent="0.35">
      <c r="L116" s="16" t="s">
        <v>88</v>
      </c>
      <c r="M116" s="21">
        <v>22867683.970000003</v>
      </c>
      <c r="N116" s="21">
        <v>18705268.239999998</v>
      </c>
      <c r="P116" s="46" t="s">
        <v>85</v>
      </c>
      <c r="Q116" s="47">
        <v>543</v>
      </c>
      <c r="R116" s="47">
        <v>495386</v>
      </c>
      <c r="S116" s="47">
        <v>0</v>
      </c>
      <c r="T116" s="47">
        <v>0</v>
      </c>
    </row>
    <row r="117" spans="12:20" x14ac:dyDescent="0.35">
      <c r="L117" t="s">
        <v>99</v>
      </c>
      <c r="M117" s="1">
        <v>15444656.65</v>
      </c>
      <c r="N117" s="1">
        <v>11304401.33</v>
      </c>
      <c r="P117" s="46" t="s">
        <v>152</v>
      </c>
      <c r="Q117" s="47">
        <v>554</v>
      </c>
      <c r="R117" s="47">
        <v>583879</v>
      </c>
      <c r="S117" s="47">
        <v>35</v>
      </c>
      <c r="T117" s="47">
        <v>34774</v>
      </c>
    </row>
    <row r="118" spans="12:20" x14ac:dyDescent="0.35">
      <c r="L118" t="s">
        <v>101</v>
      </c>
      <c r="M118" s="1">
        <v>442489.13</v>
      </c>
      <c r="N118" s="1">
        <v>442188.84</v>
      </c>
      <c r="P118" s="24" t="s">
        <v>121</v>
      </c>
      <c r="Q118" s="44"/>
      <c r="R118" s="44"/>
      <c r="S118" s="44"/>
      <c r="T118" s="44"/>
    </row>
    <row r="119" spans="12:20" x14ac:dyDescent="0.35">
      <c r="L119" t="s">
        <v>103</v>
      </c>
      <c r="M119" s="1">
        <v>2148784.31</v>
      </c>
      <c r="N119" s="1">
        <v>2126924.19</v>
      </c>
      <c r="P119" s="25" t="s">
        <v>77</v>
      </c>
      <c r="Q119" s="45"/>
      <c r="R119" s="45"/>
      <c r="S119" s="45"/>
      <c r="T119" s="45"/>
    </row>
    <row r="120" spans="12:20" x14ac:dyDescent="0.35">
      <c r="L120" t="s">
        <v>105</v>
      </c>
      <c r="M120" s="1">
        <v>305173.18</v>
      </c>
      <c r="N120" s="1">
        <v>305173.18</v>
      </c>
      <c r="P120" s="46" t="s">
        <v>153</v>
      </c>
      <c r="Q120" s="47">
        <v>304</v>
      </c>
      <c r="R120" s="47">
        <v>306518</v>
      </c>
      <c r="S120" s="47">
        <v>50</v>
      </c>
      <c r="T120" s="47">
        <v>51466</v>
      </c>
    </row>
    <row r="121" spans="12:20" x14ac:dyDescent="0.35">
      <c r="L121" t="s">
        <v>107</v>
      </c>
      <c r="M121" s="1">
        <v>912374.44</v>
      </c>
      <c r="N121" s="1">
        <v>912374.44</v>
      </c>
      <c r="P121" s="24" t="s">
        <v>79</v>
      </c>
      <c r="Q121" s="44"/>
      <c r="R121" s="44"/>
      <c r="S121" s="44"/>
      <c r="T121" s="44"/>
    </row>
    <row r="122" spans="12:20" x14ac:dyDescent="0.35">
      <c r="L122" t="s">
        <v>110</v>
      </c>
      <c r="M122" s="1">
        <v>3614206.26</v>
      </c>
      <c r="N122" s="1">
        <v>3614206.26</v>
      </c>
      <c r="P122" s="25" t="s">
        <v>77</v>
      </c>
      <c r="Q122" s="45"/>
      <c r="R122" s="45"/>
      <c r="S122" s="45"/>
      <c r="T122" s="45"/>
    </row>
    <row r="123" spans="12:20" x14ac:dyDescent="0.35">
      <c r="L123" s="16" t="s">
        <v>102</v>
      </c>
      <c r="M123" s="21">
        <v>2022647.3699999999</v>
      </c>
      <c r="N123" s="21">
        <v>872423.27</v>
      </c>
      <c r="P123" s="46" t="s">
        <v>89</v>
      </c>
      <c r="Q123" s="47">
        <v>134</v>
      </c>
      <c r="R123" s="47">
        <v>57115</v>
      </c>
      <c r="S123" s="47">
        <v>133</v>
      </c>
      <c r="T123" s="47">
        <v>56651</v>
      </c>
    </row>
    <row r="124" spans="12:20" x14ac:dyDescent="0.35">
      <c r="L124" t="s">
        <v>113</v>
      </c>
      <c r="M124" s="1">
        <v>1023362.82</v>
      </c>
      <c r="N124" s="1">
        <v>286469.33</v>
      </c>
      <c r="P124" s="46" t="s">
        <v>91</v>
      </c>
      <c r="Q124" s="47">
        <v>204</v>
      </c>
      <c r="R124" s="47">
        <v>105640</v>
      </c>
      <c r="S124" s="47">
        <v>204</v>
      </c>
      <c r="T124" s="47">
        <v>105640</v>
      </c>
    </row>
    <row r="125" spans="12:20" x14ac:dyDescent="0.35">
      <c r="L125" t="s">
        <v>115</v>
      </c>
      <c r="M125" s="1">
        <v>413330.61</v>
      </c>
      <c r="N125" s="1">
        <v>0</v>
      </c>
      <c r="P125" s="46" t="s">
        <v>154</v>
      </c>
      <c r="Q125" s="47">
        <v>125</v>
      </c>
      <c r="R125" s="47">
        <v>32313</v>
      </c>
      <c r="S125" s="47">
        <v>122</v>
      </c>
      <c r="T125" s="47">
        <v>30533</v>
      </c>
    </row>
    <row r="126" spans="12:20" x14ac:dyDescent="0.35">
      <c r="L126" t="s">
        <v>117</v>
      </c>
      <c r="M126" s="1">
        <v>585953.93999999994</v>
      </c>
      <c r="N126" s="1">
        <v>585953.93999999994</v>
      </c>
      <c r="P126" s="46" t="s">
        <v>155</v>
      </c>
      <c r="Q126" s="47">
        <v>261</v>
      </c>
      <c r="R126" s="47">
        <v>87374</v>
      </c>
      <c r="S126" s="47">
        <v>257</v>
      </c>
      <c r="T126" s="47">
        <v>85126</v>
      </c>
    </row>
    <row r="127" spans="12:20" x14ac:dyDescent="0.35">
      <c r="L127" s="16" t="s">
        <v>111</v>
      </c>
      <c r="M127" s="21">
        <v>21236305.66</v>
      </c>
      <c r="N127" s="21">
        <v>10399706.130000001</v>
      </c>
      <c r="P127" s="24" t="s">
        <v>82</v>
      </c>
      <c r="Q127" s="44"/>
      <c r="R127" s="44"/>
      <c r="S127" s="44"/>
      <c r="T127" s="44"/>
    </row>
    <row r="128" spans="12:20" x14ac:dyDescent="0.35">
      <c r="L128" t="s">
        <v>139</v>
      </c>
      <c r="M128" s="1">
        <v>7967308.7300000004</v>
      </c>
      <c r="N128" s="1">
        <v>7967308.7300000004</v>
      </c>
      <c r="P128" s="25" t="s">
        <v>95</v>
      </c>
      <c r="Q128" s="45"/>
      <c r="R128" s="45"/>
      <c r="S128" s="45"/>
      <c r="T128" s="45"/>
    </row>
    <row r="129" spans="12:20" x14ac:dyDescent="0.35">
      <c r="L129" t="s">
        <v>119</v>
      </c>
      <c r="M129" s="1">
        <v>8104324.25</v>
      </c>
      <c r="N129" s="1">
        <v>0</v>
      </c>
      <c r="P129" s="46" t="s">
        <v>97</v>
      </c>
      <c r="Q129" s="47">
        <v>370</v>
      </c>
      <c r="R129" s="47">
        <v>139050</v>
      </c>
      <c r="S129" s="47">
        <v>323</v>
      </c>
      <c r="T129" s="47">
        <v>134602</v>
      </c>
    </row>
    <row r="130" spans="12:20" x14ac:dyDescent="0.35">
      <c r="L130" t="s">
        <v>120</v>
      </c>
      <c r="M130" s="1">
        <v>5164672.68</v>
      </c>
      <c r="N130" s="1">
        <v>2432397.4</v>
      </c>
      <c r="P130" s="25" t="s">
        <v>156</v>
      </c>
      <c r="Q130" s="45"/>
      <c r="R130" s="45"/>
      <c r="S130" s="45"/>
      <c r="T130" s="45"/>
    </row>
    <row r="131" spans="12:20" x14ac:dyDescent="0.35">
      <c r="L131" s="15" t="s">
        <v>33</v>
      </c>
      <c r="M131" s="27">
        <v>35105294.07</v>
      </c>
      <c r="N131" s="27">
        <v>16075586.860000001</v>
      </c>
      <c r="P131" s="46" t="s">
        <v>97</v>
      </c>
      <c r="Q131" s="47">
        <v>659</v>
      </c>
      <c r="R131" s="47">
        <v>36688</v>
      </c>
      <c r="S131" s="47">
        <v>173</v>
      </c>
      <c r="T131" s="47">
        <v>8532</v>
      </c>
    </row>
    <row r="132" spans="12:20" x14ac:dyDescent="0.35">
      <c r="L132" s="16" t="s">
        <v>71</v>
      </c>
      <c r="M132" s="21">
        <v>35105294.07</v>
      </c>
      <c r="N132" s="21">
        <v>16075586.860000001</v>
      </c>
      <c r="P132" s="26" t="s">
        <v>86</v>
      </c>
      <c r="Q132" s="43"/>
      <c r="R132" s="43"/>
      <c r="S132" s="43"/>
      <c r="T132" s="43"/>
    </row>
    <row r="133" spans="12:20" x14ac:dyDescent="0.35">
      <c r="L133" t="s">
        <v>74</v>
      </c>
      <c r="M133" s="1">
        <v>7390150.3899999997</v>
      </c>
      <c r="N133" s="1">
        <v>4494325.6500000004</v>
      </c>
      <c r="P133" s="24" t="s">
        <v>94</v>
      </c>
      <c r="Q133" s="44"/>
      <c r="R133" s="44"/>
      <c r="S133" s="44"/>
      <c r="T133" s="44"/>
    </row>
    <row r="134" spans="12:20" x14ac:dyDescent="0.35">
      <c r="L134" t="s">
        <v>76</v>
      </c>
      <c r="M134" s="1">
        <v>27715143.68</v>
      </c>
      <c r="N134" s="1">
        <v>11581261.210000001</v>
      </c>
      <c r="P134" s="25" t="s">
        <v>77</v>
      </c>
      <c r="Q134" s="45"/>
      <c r="R134" s="45"/>
      <c r="S134" s="45"/>
      <c r="T134" s="45"/>
    </row>
    <row r="135" spans="12:20" x14ac:dyDescent="0.35">
      <c r="L135" s="15" t="s">
        <v>34</v>
      </c>
      <c r="M135" s="27">
        <v>66435494.289999992</v>
      </c>
      <c r="N135" s="27">
        <v>19200298.830000002</v>
      </c>
      <c r="P135" s="46" t="s">
        <v>97</v>
      </c>
      <c r="Q135" s="47">
        <v>100</v>
      </c>
      <c r="R135" s="47">
        <v>470</v>
      </c>
      <c r="S135" s="47">
        <v>0</v>
      </c>
      <c r="T135" s="47">
        <v>0</v>
      </c>
    </row>
    <row r="136" spans="12:20" x14ac:dyDescent="0.35">
      <c r="L136" s="16" t="s">
        <v>71</v>
      </c>
      <c r="M136" s="21">
        <v>34857957.289999999</v>
      </c>
      <c r="N136" s="21">
        <v>13751613.110000001</v>
      </c>
      <c r="P136" s="46" t="s">
        <v>125</v>
      </c>
      <c r="Q136" s="47">
        <v>0</v>
      </c>
      <c r="R136" s="47">
        <v>4975</v>
      </c>
      <c r="S136" s="47">
        <v>0</v>
      </c>
      <c r="T136" s="47">
        <v>0</v>
      </c>
    </row>
    <row r="137" spans="12:20" x14ac:dyDescent="0.35">
      <c r="L137" t="s">
        <v>74</v>
      </c>
      <c r="M137" s="1">
        <v>4926710.29</v>
      </c>
      <c r="N137" s="1">
        <v>2486105.5499999998</v>
      </c>
      <c r="P137" s="26" t="s">
        <v>88</v>
      </c>
      <c r="Q137" s="43"/>
      <c r="R137" s="43"/>
      <c r="S137" s="43"/>
      <c r="T137" s="43"/>
    </row>
    <row r="138" spans="12:20" x14ac:dyDescent="0.35">
      <c r="L138" t="s">
        <v>76</v>
      </c>
      <c r="M138" s="1">
        <v>17569334.75</v>
      </c>
      <c r="N138" s="1">
        <v>5407306.5300000003</v>
      </c>
      <c r="P138" s="24" t="s">
        <v>99</v>
      </c>
      <c r="Q138" s="44"/>
      <c r="R138" s="44"/>
      <c r="S138" s="44"/>
      <c r="T138" s="44"/>
    </row>
    <row r="139" spans="12:20" x14ac:dyDescent="0.35">
      <c r="L139" t="s">
        <v>121</v>
      </c>
      <c r="M139" s="1">
        <v>11275758.699999999</v>
      </c>
      <c r="N139" s="1">
        <v>4932696.4000000004</v>
      </c>
      <c r="P139" s="25" t="s">
        <v>130</v>
      </c>
      <c r="Q139" s="45"/>
      <c r="R139" s="45"/>
      <c r="S139" s="45"/>
      <c r="T139" s="45"/>
    </row>
    <row r="140" spans="12:20" x14ac:dyDescent="0.35">
      <c r="L140" t="s">
        <v>82</v>
      </c>
      <c r="M140" s="1">
        <v>1086153.55</v>
      </c>
      <c r="N140" s="1">
        <v>925504.63</v>
      </c>
      <c r="P140" s="46" t="s">
        <v>97</v>
      </c>
      <c r="Q140" s="47">
        <v>119</v>
      </c>
      <c r="R140" s="47">
        <v>2407</v>
      </c>
      <c r="S140" s="47">
        <v>17</v>
      </c>
      <c r="T140" s="47">
        <v>355</v>
      </c>
    </row>
    <row r="141" spans="12:20" x14ac:dyDescent="0.35">
      <c r="L141" s="16" t="s">
        <v>86</v>
      </c>
      <c r="M141" s="21">
        <v>223491.13</v>
      </c>
      <c r="N141" s="21">
        <v>0</v>
      </c>
      <c r="P141" s="24" t="s">
        <v>103</v>
      </c>
      <c r="Q141" s="44"/>
      <c r="R141" s="44"/>
      <c r="S141" s="44"/>
      <c r="T141" s="44"/>
    </row>
    <row r="142" spans="12:20" x14ac:dyDescent="0.35">
      <c r="L142" t="s">
        <v>94</v>
      </c>
      <c r="M142" s="1">
        <v>223491.13</v>
      </c>
      <c r="N142" s="1">
        <v>0</v>
      </c>
      <c r="P142" s="25" t="s">
        <v>77</v>
      </c>
      <c r="Q142" s="45"/>
      <c r="R142" s="45"/>
      <c r="S142" s="45"/>
      <c r="T142" s="45"/>
    </row>
    <row r="143" spans="12:20" x14ac:dyDescent="0.35">
      <c r="L143" s="16" t="s">
        <v>88</v>
      </c>
      <c r="M143" s="21">
        <v>27448682.889999997</v>
      </c>
      <c r="N143" s="21">
        <v>3812223.9699999997</v>
      </c>
      <c r="P143" s="46" t="s">
        <v>97</v>
      </c>
      <c r="Q143" s="47">
        <v>60</v>
      </c>
      <c r="R143" s="47">
        <v>2470</v>
      </c>
      <c r="S143" s="47">
        <v>39</v>
      </c>
      <c r="T143" s="47">
        <v>2128</v>
      </c>
    </row>
    <row r="144" spans="12:20" x14ac:dyDescent="0.35">
      <c r="L144" t="s">
        <v>99</v>
      </c>
      <c r="M144" s="1">
        <v>4063418.79</v>
      </c>
      <c r="N144" s="1">
        <v>167420.09999999998</v>
      </c>
      <c r="P144" s="24" t="s">
        <v>110</v>
      </c>
      <c r="Q144" s="44"/>
      <c r="R144" s="44"/>
      <c r="S144" s="44"/>
      <c r="T144" s="44"/>
    </row>
    <row r="145" spans="12:20" x14ac:dyDescent="0.35">
      <c r="L145" t="s">
        <v>101</v>
      </c>
      <c r="M145" s="1">
        <v>186685.85</v>
      </c>
      <c r="N145" s="1">
        <v>0</v>
      </c>
      <c r="P145" s="25" t="s">
        <v>77</v>
      </c>
      <c r="Q145" s="45"/>
      <c r="R145" s="45"/>
      <c r="S145" s="45"/>
      <c r="T145" s="45"/>
    </row>
    <row r="146" spans="12:20" x14ac:dyDescent="0.35">
      <c r="L146" t="s">
        <v>103</v>
      </c>
      <c r="M146" s="1">
        <v>18474424.489999998</v>
      </c>
      <c r="N146" s="1">
        <v>3455364.07</v>
      </c>
      <c r="P146" s="46" t="s">
        <v>136</v>
      </c>
      <c r="Q146" s="47">
        <v>0</v>
      </c>
      <c r="R146" s="47">
        <v>27703</v>
      </c>
      <c r="S146" s="47">
        <v>0</v>
      </c>
      <c r="T146" s="47">
        <v>16420</v>
      </c>
    </row>
    <row r="147" spans="12:20" x14ac:dyDescent="0.35">
      <c r="L147" t="s">
        <v>105</v>
      </c>
      <c r="M147" s="1">
        <v>242233.2</v>
      </c>
      <c r="N147" s="1">
        <v>45136.06</v>
      </c>
      <c r="P147" s="46" t="s">
        <v>137</v>
      </c>
      <c r="Q147" s="47">
        <v>4736</v>
      </c>
      <c r="R147" s="47">
        <v>6729</v>
      </c>
      <c r="S147" s="47">
        <v>1358</v>
      </c>
      <c r="T147" s="47">
        <v>1587</v>
      </c>
    </row>
    <row r="148" spans="12:20" x14ac:dyDescent="0.35">
      <c r="L148" t="s">
        <v>107</v>
      </c>
      <c r="M148" s="1">
        <v>758475.87</v>
      </c>
      <c r="N148" s="1">
        <v>144303.74</v>
      </c>
      <c r="P148" s="26" t="s">
        <v>102</v>
      </c>
      <c r="Q148" s="43"/>
      <c r="R148" s="43"/>
      <c r="S148" s="43"/>
      <c r="T148" s="43"/>
    </row>
    <row r="149" spans="12:20" x14ac:dyDescent="0.35">
      <c r="L149" t="s">
        <v>110</v>
      </c>
      <c r="M149" s="1">
        <v>3723444.69</v>
      </c>
      <c r="N149" s="1">
        <v>0</v>
      </c>
      <c r="P149" s="24" t="s">
        <v>113</v>
      </c>
      <c r="Q149" s="44"/>
      <c r="R149" s="44"/>
      <c r="S149" s="44"/>
      <c r="T149" s="44"/>
    </row>
    <row r="150" spans="12:20" x14ac:dyDescent="0.35">
      <c r="L150" s="16" t="s">
        <v>102</v>
      </c>
      <c r="M150" s="21">
        <v>1926821.67</v>
      </c>
      <c r="N150" s="21">
        <v>564984.27</v>
      </c>
      <c r="P150" s="25" t="s">
        <v>140</v>
      </c>
      <c r="Q150" s="45"/>
      <c r="R150" s="45"/>
      <c r="S150" s="45"/>
      <c r="T150" s="45"/>
    </row>
    <row r="151" spans="12:20" x14ac:dyDescent="0.35">
      <c r="L151" t="s">
        <v>113</v>
      </c>
      <c r="M151" s="1">
        <v>1782571.76</v>
      </c>
      <c r="N151" s="1">
        <v>535225.93000000005</v>
      </c>
      <c r="P151" s="46" t="s">
        <v>141</v>
      </c>
      <c r="Q151" s="47">
        <v>438</v>
      </c>
      <c r="R151" s="47">
        <v>19192</v>
      </c>
      <c r="S151" s="47">
        <v>0</v>
      </c>
      <c r="T151" s="47">
        <v>0</v>
      </c>
    </row>
    <row r="152" spans="12:20" x14ac:dyDescent="0.35">
      <c r="L152" t="s">
        <v>117</v>
      </c>
      <c r="M152" s="1">
        <v>144249.91</v>
      </c>
      <c r="N152" s="1">
        <v>29758.34</v>
      </c>
      <c r="P152" s="46" t="s">
        <v>142</v>
      </c>
      <c r="Q152" s="47">
        <v>3592</v>
      </c>
      <c r="R152" s="47">
        <v>133401</v>
      </c>
      <c r="S152" s="47">
        <v>0</v>
      </c>
      <c r="T152" s="47">
        <v>0</v>
      </c>
    </row>
    <row r="153" spans="12:20" x14ac:dyDescent="0.35">
      <c r="L153" s="16" t="s">
        <v>111</v>
      </c>
      <c r="M153" s="21">
        <v>1978541.31</v>
      </c>
      <c r="N153" s="21">
        <v>1071477.48</v>
      </c>
      <c r="P153" s="46" t="s">
        <v>157</v>
      </c>
      <c r="Q153" s="47">
        <v>91</v>
      </c>
      <c r="R153" s="47">
        <v>3845</v>
      </c>
      <c r="S153" s="47">
        <v>0</v>
      </c>
      <c r="T153" s="47">
        <v>0</v>
      </c>
    </row>
    <row r="154" spans="12:20" x14ac:dyDescent="0.35">
      <c r="L154" t="s">
        <v>120</v>
      </c>
      <c r="M154" s="1">
        <v>1978541.31</v>
      </c>
      <c r="N154" s="1">
        <v>1071477.48</v>
      </c>
      <c r="P154" s="46" t="s">
        <v>143</v>
      </c>
      <c r="Q154" s="47">
        <v>341</v>
      </c>
      <c r="R154" s="47">
        <v>22691</v>
      </c>
      <c r="S154" s="47">
        <v>341</v>
      </c>
      <c r="T154" s="47">
        <v>22691</v>
      </c>
    </row>
    <row r="155" spans="12:20" x14ac:dyDescent="0.35">
      <c r="L155" s="15" t="s">
        <v>35</v>
      </c>
      <c r="M155" s="27">
        <v>14817572.530000001</v>
      </c>
      <c r="N155" s="27">
        <v>7102476.75</v>
      </c>
      <c r="P155" s="24" t="s">
        <v>115</v>
      </c>
      <c r="Q155" s="44"/>
      <c r="R155" s="44"/>
      <c r="S155" s="44"/>
      <c r="T155" s="44"/>
    </row>
    <row r="156" spans="12:20" x14ac:dyDescent="0.35">
      <c r="L156" s="16" t="s">
        <v>71</v>
      </c>
      <c r="M156" s="21">
        <v>3996629.3499999996</v>
      </c>
      <c r="N156" s="21">
        <v>3996629.3499999996</v>
      </c>
      <c r="P156" s="25" t="s">
        <v>77</v>
      </c>
      <c r="Q156" s="45"/>
      <c r="R156" s="45"/>
      <c r="S156" s="45"/>
      <c r="T156" s="45"/>
    </row>
    <row r="157" spans="12:20" x14ac:dyDescent="0.35">
      <c r="L157" t="s">
        <v>74</v>
      </c>
      <c r="M157" s="1">
        <v>1923601.7599999998</v>
      </c>
      <c r="N157" s="1">
        <v>1923601.7599999998</v>
      </c>
      <c r="P157" s="46" t="s">
        <v>145</v>
      </c>
      <c r="Q157" s="47">
        <v>334</v>
      </c>
      <c r="R157" s="47">
        <v>1122</v>
      </c>
      <c r="S157" s="47">
        <v>107</v>
      </c>
      <c r="T157" s="47">
        <v>321</v>
      </c>
    </row>
    <row r="158" spans="12:20" x14ac:dyDescent="0.35">
      <c r="L158" t="s">
        <v>79</v>
      </c>
      <c r="M158" s="1">
        <v>294448.51</v>
      </c>
      <c r="N158" s="1">
        <v>294448.51</v>
      </c>
      <c r="P158" s="26" t="s">
        <v>111</v>
      </c>
      <c r="Q158" s="43"/>
      <c r="R158" s="43"/>
      <c r="S158" s="43"/>
      <c r="T158" s="43"/>
    </row>
    <row r="159" spans="12:20" x14ac:dyDescent="0.35">
      <c r="L159" t="s">
        <v>82</v>
      </c>
      <c r="M159" s="1">
        <v>1681907.85</v>
      </c>
      <c r="N159" s="1">
        <v>1681907.85</v>
      </c>
      <c r="P159" s="24" t="s">
        <v>120</v>
      </c>
      <c r="Q159" s="44"/>
      <c r="R159" s="44"/>
      <c r="S159" s="44"/>
      <c r="T159" s="44"/>
    </row>
    <row r="160" spans="12:20" x14ac:dyDescent="0.35">
      <c r="L160" t="s">
        <v>134</v>
      </c>
      <c r="M160" s="1">
        <v>96671.23</v>
      </c>
      <c r="N160" s="1">
        <v>96671.23</v>
      </c>
      <c r="P160" s="25" t="s">
        <v>77</v>
      </c>
      <c r="Q160" s="45"/>
      <c r="R160" s="45"/>
      <c r="S160" s="45"/>
      <c r="T160" s="45"/>
    </row>
    <row r="161" spans="12:20" x14ac:dyDescent="0.35">
      <c r="L161" s="16" t="s">
        <v>88</v>
      </c>
      <c r="M161" s="21">
        <v>6483342.6699999999</v>
      </c>
      <c r="N161" s="21">
        <v>1621945.52</v>
      </c>
      <c r="P161" s="46" t="s">
        <v>158</v>
      </c>
      <c r="Q161" s="47">
        <v>0</v>
      </c>
      <c r="R161" s="47">
        <v>50</v>
      </c>
      <c r="S161" s="47">
        <v>0</v>
      </c>
      <c r="T161" s="47">
        <v>40</v>
      </c>
    </row>
    <row r="162" spans="12:20" x14ac:dyDescent="0.35">
      <c r="L162" t="s">
        <v>99</v>
      </c>
      <c r="M162" s="1">
        <v>2743365.73</v>
      </c>
      <c r="N162" s="1">
        <v>0</v>
      </c>
      <c r="P162" s="46" t="s">
        <v>150</v>
      </c>
      <c r="Q162" s="47">
        <v>0</v>
      </c>
      <c r="R162" s="47">
        <v>139</v>
      </c>
      <c r="S162" s="47">
        <v>0</v>
      </c>
      <c r="T162" s="47">
        <v>0</v>
      </c>
    </row>
    <row r="163" spans="12:20" x14ac:dyDescent="0.35">
      <c r="L163" t="s">
        <v>103</v>
      </c>
      <c r="M163" s="1">
        <v>2055126.25</v>
      </c>
      <c r="N163" s="1">
        <v>1621945.52</v>
      </c>
      <c r="P163" s="46" t="s">
        <v>97</v>
      </c>
      <c r="Q163" s="47">
        <v>30</v>
      </c>
      <c r="R163" s="47">
        <v>900</v>
      </c>
      <c r="S163" s="47">
        <v>0</v>
      </c>
      <c r="T163" s="47">
        <v>0</v>
      </c>
    </row>
    <row r="164" spans="12:20" x14ac:dyDescent="0.35">
      <c r="L164" t="s">
        <v>105</v>
      </c>
      <c r="M164" s="1">
        <v>250701.49</v>
      </c>
      <c r="N164" s="1">
        <v>0</v>
      </c>
      <c r="P164" s="46" t="s">
        <v>123</v>
      </c>
      <c r="Q164" s="47">
        <v>9025</v>
      </c>
      <c r="R164" s="47">
        <v>10459</v>
      </c>
      <c r="S164" s="47">
        <v>1223</v>
      </c>
      <c r="T164" s="47">
        <v>1426</v>
      </c>
    </row>
    <row r="165" spans="12:20" x14ac:dyDescent="0.35">
      <c r="L165" t="s">
        <v>110</v>
      </c>
      <c r="M165" s="1">
        <v>1434149.2</v>
      </c>
      <c r="N165" s="1">
        <v>0</v>
      </c>
      <c r="P165" s="46" t="s">
        <v>125</v>
      </c>
      <c r="Q165" s="47">
        <v>1045</v>
      </c>
      <c r="R165" s="47">
        <v>1045</v>
      </c>
      <c r="S165" s="47">
        <v>679</v>
      </c>
      <c r="T165" s="47">
        <v>679</v>
      </c>
    </row>
    <row r="166" spans="12:20" x14ac:dyDescent="0.35">
      <c r="L166" s="16" t="s">
        <v>102</v>
      </c>
      <c r="M166" s="21">
        <v>2449549.34</v>
      </c>
      <c r="N166" s="21">
        <v>999027.83</v>
      </c>
      <c r="P166" s="46" t="s">
        <v>151</v>
      </c>
      <c r="Q166" s="47">
        <v>897</v>
      </c>
      <c r="R166" s="47">
        <v>10070</v>
      </c>
      <c r="S166" s="47">
        <v>114</v>
      </c>
      <c r="T166" s="47">
        <v>3013</v>
      </c>
    </row>
    <row r="167" spans="12:20" x14ac:dyDescent="0.35">
      <c r="L167" t="s">
        <v>113</v>
      </c>
      <c r="M167" s="1">
        <v>1320923.79</v>
      </c>
      <c r="N167" s="1">
        <v>999027.83</v>
      </c>
      <c r="P167" s="46" t="s">
        <v>159</v>
      </c>
      <c r="Q167" s="47">
        <v>0</v>
      </c>
      <c r="R167" s="47">
        <v>38</v>
      </c>
      <c r="S167" s="47">
        <v>0</v>
      </c>
      <c r="T167" s="47">
        <v>0</v>
      </c>
    </row>
    <row r="168" spans="12:20" x14ac:dyDescent="0.35">
      <c r="L168" t="s">
        <v>117</v>
      </c>
      <c r="M168" s="1">
        <v>1128625.55</v>
      </c>
      <c r="N168" s="1">
        <v>0</v>
      </c>
      <c r="P168" s="15" t="s">
        <v>29</v>
      </c>
      <c r="Q168" s="42"/>
      <c r="R168" s="42"/>
      <c r="S168" s="42"/>
      <c r="T168" s="42"/>
    </row>
    <row r="169" spans="12:20" x14ac:dyDescent="0.35">
      <c r="L169" s="16" t="s">
        <v>111</v>
      </c>
      <c r="M169" s="21">
        <v>1888051.17</v>
      </c>
      <c r="N169" s="21">
        <v>484874.05</v>
      </c>
      <c r="P169" s="26" t="s">
        <v>71</v>
      </c>
      <c r="Q169" s="43"/>
      <c r="R169" s="43"/>
      <c r="S169" s="43"/>
      <c r="T169" s="43"/>
    </row>
    <row r="170" spans="12:20" x14ac:dyDescent="0.35">
      <c r="L170" t="s">
        <v>139</v>
      </c>
      <c r="M170" s="1">
        <v>345892.49</v>
      </c>
      <c r="N170" s="1">
        <v>0</v>
      </c>
      <c r="P170" s="24" t="s">
        <v>74</v>
      </c>
      <c r="Q170" s="44"/>
      <c r="R170" s="44"/>
      <c r="S170" s="44"/>
      <c r="T170" s="44"/>
    </row>
    <row r="171" spans="12:20" x14ac:dyDescent="0.35">
      <c r="L171" t="s">
        <v>120</v>
      </c>
      <c r="M171" s="1">
        <v>1542158.68</v>
      </c>
      <c r="N171" s="1">
        <v>484874.05</v>
      </c>
      <c r="P171" s="25" t="s">
        <v>77</v>
      </c>
      <c r="Q171" s="45"/>
      <c r="R171" s="45"/>
      <c r="S171" s="45"/>
      <c r="T171" s="45"/>
    </row>
    <row r="172" spans="12:20" x14ac:dyDescent="0.35">
      <c r="L172" s="15" t="s">
        <v>36</v>
      </c>
      <c r="M172" s="27">
        <v>132668954.45999999</v>
      </c>
      <c r="N172" s="27">
        <v>54682019.019999996</v>
      </c>
      <c r="P172" s="46" t="s">
        <v>80</v>
      </c>
      <c r="Q172" s="47">
        <v>350</v>
      </c>
      <c r="R172" s="47">
        <v>256182</v>
      </c>
      <c r="S172" s="47">
        <v>0</v>
      </c>
      <c r="T172" s="47">
        <v>0</v>
      </c>
    </row>
    <row r="173" spans="12:20" x14ac:dyDescent="0.35">
      <c r="L173" s="16" t="s">
        <v>71</v>
      </c>
      <c r="M173" s="21">
        <v>61651371.379999995</v>
      </c>
      <c r="N173" s="21">
        <v>41326547.400000006</v>
      </c>
      <c r="P173" s="24" t="s">
        <v>76</v>
      </c>
      <c r="Q173" s="44"/>
      <c r="R173" s="44"/>
      <c r="S173" s="44"/>
      <c r="T173" s="44"/>
    </row>
    <row r="174" spans="12:20" x14ac:dyDescent="0.35">
      <c r="L174" t="s">
        <v>74</v>
      </c>
      <c r="M174" s="1">
        <v>13962745.52</v>
      </c>
      <c r="N174" s="1">
        <v>6872478.9900000002</v>
      </c>
      <c r="P174" s="25" t="s">
        <v>77</v>
      </c>
      <c r="Q174" s="45"/>
      <c r="R174" s="45"/>
      <c r="S174" s="45"/>
      <c r="T174" s="45"/>
    </row>
    <row r="175" spans="12:20" x14ac:dyDescent="0.35">
      <c r="L175" t="s">
        <v>76</v>
      </c>
      <c r="M175" s="1">
        <v>14602063.33</v>
      </c>
      <c r="N175" s="1">
        <v>8201367.4800000004</v>
      </c>
      <c r="P175" s="46" t="s">
        <v>85</v>
      </c>
      <c r="Q175" s="47">
        <v>641</v>
      </c>
      <c r="R175" s="47">
        <v>471218</v>
      </c>
      <c r="S175" s="47">
        <v>0</v>
      </c>
      <c r="T175" s="47">
        <v>0</v>
      </c>
    </row>
    <row r="176" spans="12:20" x14ac:dyDescent="0.35">
      <c r="L176" t="s">
        <v>79</v>
      </c>
      <c r="M176" s="1">
        <v>1577871.08</v>
      </c>
      <c r="N176" s="1">
        <v>1497948.35</v>
      </c>
      <c r="P176" s="24" t="s">
        <v>79</v>
      </c>
      <c r="Q176" s="44"/>
      <c r="R176" s="44"/>
      <c r="S176" s="44"/>
      <c r="T176" s="44"/>
    </row>
    <row r="177" spans="12:20" x14ac:dyDescent="0.35">
      <c r="L177" t="s">
        <v>82</v>
      </c>
      <c r="M177" s="1">
        <v>31508691.449999999</v>
      </c>
      <c r="N177" s="1">
        <v>24754752.579999998</v>
      </c>
      <c r="P177" s="25" t="s">
        <v>77</v>
      </c>
      <c r="Q177" s="45"/>
      <c r="R177" s="45"/>
      <c r="S177" s="45"/>
      <c r="T177" s="45"/>
    </row>
    <row r="178" spans="12:20" x14ac:dyDescent="0.35">
      <c r="L178" s="16" t="s">
        <v>88</v>
      </c>
      <c r="M178" s="21">
        <v>27318396.57</v>
      </c>
      <c r="N178" s="21">
        <v>6453576.9500000002</v>
      </c>
      <c r="P178" s="46" t="s">
        <v>91</v>
      </c>
      <c r="Q178" s="47">
        <v>199</v>
      </c>
      <c r="R178" s="47">
        <v>160000</v>
      </c>
      <c r="S178" s="47">
        <v>199</v>
      </c>
      <c r="T178" s="47">
        <v>160000</v>
      </c>
    </row>
    <row r="179" spans="12:20" x14ac:dyDescent="0.35">
      <c r="L179" t="s">
        <v>99</v>
      </c>
      <c r="M179" s="1">
        <v>10959639.130000001</v>
      </c>
      <c r="N179" s="1">
        <v>2044466.53</v>
      </c>
      <c r="P179" s="24" t="s">
        <v>82</v>
      </c>
      <c r="Q179" s="44"/>
      <c r="R179" s="44"/>
      <c r="S179" s="44"/>
      <c r="T179" s="44"/>
    </row>
    <row r="180" spans="12:20" x14ac:dyDescent="0.35">
      <c r="L180" t="s">
        <v>101</v>
      </c>
      <c r="M180" s="1">
        <v>433598.11</v>
      </c>
      <c r="N180" s="1">
        <v>0</v>
      </c>
      <c r="P180" s="25" t="s">
        <v>95</v>
      </c>
      <c r="Q180" s="45"/>
      <c r="R180" s="45"/>
      <c r="S180" s="45"/>
      <c r="T180" s="45"/>
    </row>
    <row r="181" spans="12:20" x14ac:dyDescent="0.35">
      <c r="L181" t="s">
        <v>103</v>
      </c>
      <c r="M181" s="1">
        <v>15880514.539999999</v>
      </c>
      <c r="N181" s="1">
        <v>4409110.42</v>
      </c>
      <c r="P181" s="46" t="s">
        <v>97</v>
      </c>
      <c r="Q181" s="47">
        <v>293</v>
      </c>
      <c r="R181" s="47">
        <v>272722</v>
      </c>
      <c r="S181" s="47">
        <v>205</v>
      </c>
      <c r="T181" s="47">
        <v>228906</v>
      </c>
    </row>
    <row r="182" spans="12:20" x14ac:dyDescent="0.35">
      <c r="L182" t="s">
        <v>107</v>
      </c>
      <c r="M182" s="1">
        <v>44644.79</v>
      </c>
      <c r="N182" s="1">
        <v>0</v>
      </c>
      <c r="P182" s="25" t="s">
        <v>160</v>
      </c>
      <c r="Q182" s="45"/>
      <c r="R182" s="45"/>
      <c r="S182" s="45"/>
      <c r="T182" s="45"/>
    </row>
    <row r="183" spans="12:20" x14ac:dyDescent="0.35">
      <c r="L183" s="16" t="s">
        <v>102</v>
      </c>
      <c r="M183" s="21">
        <v>34133822.329999998</v>
      </c>
      <c r="N183" s="21">
        <v>2899006.3</v>
      </c>
      <c r="P183" s="46" t="s">
        <v>97</v>
      </c>
      <c r="Q183" s="47">
        <v>597</v>
      </c>
      <c r="R183" s="47">
        <v>15278</v>
      </c>
      <c r="S183" s="47">
        <v>597</v>
      </c>
      <c r="T183" s="47">
        <v>15278</v>
      </c>
    </row>
    <row r="184" spans="12:20" x14ac:dyDescent="0.35">
      <c r="L184" t="s">
        <v>113</v>
      </c>
      <c r="M184" s="1">
        <v>15471185.25</v>
      </c>
      <c r="N184" s="1">
        <v>2899006.3</v>
      </c>
      <c r="P184" s="46" t="s">
        <v>123</v>
      </c>
      <c r="Q184" s="47">
        <v>449</v>
      </c>
      <c r="R184" s="47">
        <v>4504</v>
      </c>
      <c r="S184" s="47">
        <v>449</v>
      </c>
      <c r="T184" s="47">
        <v>4504</v>
      </c>
    </row>
    <row r="185" spans="12:20" x14ac:dyDescent="0.35">
      <c r="L185" t="s">
        <v>117</v>
      </c>
      <c r="M185" s="1">
        <v>18662637.079999998</v>
      </c>
      <c r="N185" s="1">
        <v>0</v>
      </c>
      <c r="P185" s="26" t="s">
        <v>86</v>
      </c>
      <c r="Q185" s="43"/>
      <c r="R185" s="43"/>
      <c r="S185" s="43"/>
      <c r="T185" s="43"/>
    </row>
    <row r="186" spans="12:20" x14ac:dyDescent="0.35">
      <c r="L186" s="16" t="s">
        <v>111</v>
      </c>
      <c r="M186" s="21">
        <v>9565364.1799999997</v>
      </c>
      <c r="N186" s="21">
        <v>4002888.3700000006</v>
      </c>
      <c r="P186" s="24" t="s">
        <v>94</v>
      </c>
      <c r="Q186" s="44"/>
      <c r="R186" s="44"/>
      <c r="S186" s="44"/>
      <c r="T186" s="44"/>
    </row>
    <row r="187" spans="12:20" x14ac:dyDescent="0.35">
      <c r="L187" t="s">
        <v>139</v>
      </c>
      <c r="M187" s="1">
        <v>241582.25</v>
      </c>
      <c r="N187" s="1">
        <v>202494.7</v>
      </c>
      <c r="P187" s="25" t="s">
        <v>77</v>
      </c>
      <c r="Q187" s="45"/>
      <c r="R187" s="45"/>
      <c r="S187" s="45"/>
      <c r="T187" s="45"/>
    </row>
    <row r="188" spans="12:20" x14ac:dyDescent="0.35">
      <c r="L188" t="s">
        <v>120</v>
      </c>
      <c r="M188" s="1">
        <v>9323781.9299999997</v>
      </c>
      <c r="N188" s="1">
        <v>3800393.6700000004</v>
      </c>
      <c r="P188" s="46" t="s">
        <v>97</v>
      </c>
      <c r="Q188" s="47">
        <v>8</v>
      </c>
      <c r="R188" s="47">
        <v>80</v>
      </c>
      <c r="S188" s="47">
        <v>0</v>
      </c>
      <c r="T188" s="47">
        <v>0</v>
      </c>
    </row>
    <row r="189" spans="12:20" x14ac:dyDescent="0.35">
      <c r="L189" s="15" t="s">
        <v>37</v>
      </c>
      <c r="M189" s="27">
        <v>41229966.699999996</v>
      </c>
      <c r="N189" s="27">
        <v>10473367.520000001</v>
      </c>
      <c r="P189" s="46" t="s">
        <v>161</v>
      </c>
      <c r="Q189" s="47">
        <v>0</v>
      </c>
      <c r="R189" s="47">
        <v>1457</v>
      </c>
      <c r="S189" s="47">
        <v>0</v>
      </c>
      <c r="T189" s="47">
        <v>0</v>
      </c>
    </row>
    <row r="190" spans="12:20" x14ac:dyDescent="0.35">
      <c r="L190" s="16" t="s">
        <v>71</v>
      </c>
      <c r="M190" s="21">
        <v>35448053.619999997</v>
      </c>
      <c r="N190" s="21">
        <v>6314562.6699999999</v>
      </c>
      <c r="P190" s="46" t="s">
        <v>124</v>
      </c>
      <c r="Q190" s="47">
        <v>0</v>
      </c>
      <c r="R190" s="47">
        <v>5896</v>
      </c>
      <c r="S190" s="47">
        <v>0</v>
      </c>
      <c r="T190" s="47">
        <v>0</v>
      </c>
    </row>
    <row r="191" spans="12:20" x14ac:dyDescent="0.35">
      <c r="L191" t="s">
        <v>74</v>
      </c>
      <c r="M191" s="1">
        <v>6108090.6100000003</v>
      </c>
      <c r="N191" s="1">
        <v>391219.16</v>
      </c>
      <c r="P191" s="46" t="s">
        <v>125</v>
      </c>
      <c r="Q191" s="47">
        <v>0</v>
      </c>
      <c r="R191" s="47">
        <v>1380</v>
      </c>
      <c r="S191" s="47">
        <v>0</v>
      </c>
      <c r="T191" s="47">
        <v>0</v>
      </c>
    </row>
    <row r="192" spans="12:20" x14ac:dyDescent="0.35">
      <c r="L192" t="s">
        <v>76</v>
      </c>
      <c r="M192" s="1">
        <v>24759352.109999999</v>
      </c>
      <c r="N192" s="1">
        <v>4331992.8600000003</v>
      </c>
      <c r="P192" s="46" t="s">
        <v>126</v>
      </c>
      <c r="Q192" s="47">
        <v>0</v>
      </c>
      <c r="R192" s="47">
        <v>273</v>
      </c>
      <c r="S192" s="47">
        <v>0</v>
      </c>
      <c r="T192" s="47">
        <v>0</v>
      </c>
    </row>
    <row r="193" spans="12:20" x14ac:dyDescent="0.35">
      <c r="L193" t="s">
        <v>121</v>
      </c>
      <c r="M193" s="1">
        <v>4580610.9000000004</v>
      </c>
      <c r="N193" s="1">
        <v>1591350.65</v>
      </c>
      <c r="P193" s="26" t="s">
        <v>88</v>
      </c>
      <c r="Q193" s="43"/>
      <c r="R193" s="43"/>
      <c r="S193" s="43"/>
      <c r="T193" s="43"/>
    </row>
    <row r="194" spans="12:20" x14ac:dyDescent="0.35">
      <c r="L194" s="16" t="s">
        <v>88</v>
      </c>
      <c r="M194" s="21">
        <v>5781913.0800000001</v>
      </c>
      <c r="N194" s="21">
        <v>4158804.85</v>
      </c>
      <c r="P194" s="24" t="s">
        <v>99</v>
      </c>
      <c r="Q194" s="44"/>
      <c r="R194" s="44"/>
      <c r="S194" s="44"/>
      <c r="T194" s="44"/>
    </row>
    <row r="195" spans="12:20" x14ac:dyDescent="0.35">
      <c r="L195" t="s">
        <v>99</v>
      </c>
      <c r="M195" s="1">
        <v>2118445.61</v>
      </c>
      <c r="N195" s="1">
        <v>1442945.48</v>
      </c>
      <c r="P195" s="25" t="s">
        <v>130</v>
      </c>
      <c r="Q195" s="45"/>
      <c r="R195" s="45"/>
      <c r="S195" s="45"/>
      <c r="T195" s="45"/>
    </row>
    <row r="196" spans="12:20" x14ac:dyDescent="0.35">
      <c r="L196" t="s">
        <v>103</v>
      </c>
      <c r="M196" s="1">
        <v>3663467.47</v>
      </c>
      <c r="N196" s="1">
        <v>2715859.37</v>
      </c>
      <c r="P196" s="46" t="s">
        <v>97</v>
      </c>
      <c r="Q196" s="47">
        <v>151</v>
      </c>
      <c r="R196" s="47">
        <v>11291</v>
      </c>
      <c r="S196" s="47">
        <v>124</v>
      </c>
      <c r="T196" s="47">
        <v>7826</v>
      </c>
    </row>
    <row r="197" spans="12:20" x14ac:dyDescent="0.35">
      <c r="L197" s="15" t="s">
        <v>38</v>
      </c>
      <c r="M197" s="27">
        <v>28035157.940000001</v>
      </c>
      <c r="N197" s="27">
        <v>13744421.9</v>
      </c>
      <c r="P197" s="24" t="s">
        <v>101</v>
      </c>
      <c r="Q197" s="44"/>
      <c r="R197" s="44"/>
      <c r="S197" s="44"/>
      <c r="T197" s="44"/>
    </row>
    <row r="198" spans="12:20" x14ac:dyDescent="0.35">
      <c r="L198" s="16" t="s">
        <v>71</v>
      </c>
      <c r="M198" s="21">
        <v>22701262.970000003</v>
      </c>
      <c r="N198" s="21">
        <v>8410526.9299999997</v>
      </c>
      <c r="P198" s="25" t="s">
        <v>77</v>
      </c>
      <c r="Q198" s="45"/>
      <c r="R198" s="45"/>
      <c r="S198" s="45"/>
      <c r="T198" s="45"/>
    </row>
    <row r="199" spans="12:20" x14ac:dyDescent="0.35">
      <c r="L199" t="s">
        <v>74</v>
      </c>
      <c r="M199" s="1">
        <v>7402608.0199999996</v>
      </c>
      <c r="N199" s="1">
        <v>3521183.08</v>
      </c>
      <c r="P199" s="46" t="s">
        <v>97</v>
      </c>
      <c r="Q199" s="47">
        <v>37</v>
      </c>
      <c r="R199" s="47">
        <v>7175</v>
      </c>
      <c r="S199" s="47">
        <v>37</v>
      </c>
      <c r="T199" s="47">
        <v>7175</v>
      </c>
    </row>
    <row r="200" spans="12:20" x14ac:dyDescent="0.35">
      <c r="L200" t="s">
        <v>76</v>
      </c>
      <c r="M200" s="1">
        <v>8699616.8100000005</v>
      </c>
      <c r="N200" s="1">
        <v>0</v>
      </c>
      <c r="P200" s="46" t="s">
        <v>123</v>
      </c>
      <c r="Q200" s="47">
        <v>284</v>
      </c>
      <c r="R200" s="47">
        <v>6901</v>
      </c>
      <c r="S200" s="47">
        <v>0</v>
      </c>
      <c r="T200" s="47">
        <v>0</v>
      </c>
    </row>
    <row r="201" spans="12:20" x14ac:dyDescent="0.35">
      <c r="L201" t="s">
        <v>121</v>
      </c>
      <c r="M201" s="1">
        <v>2518911.0499999998</v>
      </c>
      <c r="N201" s="1">
        <v>846289.51</v>
      </c>
      <c r="P201" s="24" t="s">
        <v>103</v>
      </c>
      <c r="Q201" s="44"/>
      <c r="R201" s="44"/>
      <c r="S201" s="44"/>
      <c r="T201" s="44"/>
    </row>
    <row r="202" spans="12:20" x14ac:dyDescent="0.35">
      <c r="L202" t="s">
        <v>79</v>
      </c>
      <c r="M202" s="1">
        <v>927765.67</v>
      </c>
      <c r="N202" s="1">
        <v>927765.67</v>
      </c>
      <c r="P202" s="25" t="s">
        <v>77</v>
      </c>
      <c r="Q202" s="45"/>
      <c r="R202" s="45"/>
      <c r="S202" s="45"/>
      <c r="T202" s="45"/>
    </row>
    <row r="203" spans="12:20" x14ac:dyDescent="0.35">
      <c r="L203" t="s">
        <v>82</v>
      </c>
      <c r="M203" s="1">
        <v>2804615.83</v>
      </c>
      <c r="N203" s="1">
        <v>2804615.83</v>
      </c>
      <c r="P203" s="46" t="s">
        <v>97</v>
      </c>
      <c r="Q203" s="47">
        <v>126</v>
      </c>
      <c r="R203" s="47">
        <v>6354</v>
      </c>
      <c r="S203" s="47">
        <v>40</v>
      </c>
      <c r="T203" s="47">
        <v>2309</v>
      </c>
    </row>
    <row r="204" spans="12:20" x14ac:dyDescent="0.35">
      <c r="L204" t="s">
        <v>134</v>
      </c>
      <c r="M204" s="1">
        <v>335037.27</v>
      </c>
      <c r="N204" s="1">
        <v>310672.84000000003</v>
      </c>
      <c r="P204" s="24" t="s">
        <v>105</v>
      </c>
      <c r="Q204" s="44"/>
      <c r="R204" s="44"/>
      <c r="S204" s="44"/>
      <c r="T204" s="44"/>
    </row>
    <row r="205" spans="12:20" x14ac:dyDescent="0.35">
      <c r="L205" t="s">
        <v>144</v>
      </c>
      <c r="M205" s="1">
        <v>12708.32</v>
      </c>
      <c r="N205" s="1">
        <v>0</v>
      </c>
      <c r="P205" s="25" t="s">
        <v>77</v>
      </c>
      <c r="Q205" s="45"/>
      <c r="R205" s="45"/>
      <c r="S205" s="45"/>
      <c r="T205" s="45"/>
    </row>
    <row r="206" spans="12:20" x14ac:dyDescent="0.35">
      <c r="L206" s="16" t="s">
        <v>88</v>
      </c>
      <c r="M206" s="21">
        <v>473575.16000000003</v>
      </c>
      <c r="N206" s="21">
        <v>473575.16000000003</v>
      </c>
      <c r="P206" s="46" t="s">
        <v>129</v>
      </c>
      <c r="Q206" s="47">
        <v>0</v>
      </c>
      <c r="R206" s="47">
        <v>562</v>
      </c>
      <c r="S206" s="47">
        <v>0</v>
      </c>
      <c r="T206" s="47">
        <v>0</v>
      </c>
    </row>
    <row r="207" spans="12:20" x14ac:dyDescent="0.35">
      <c r="L207" t="s">
        <v>99</v>
      </c>
      <c r="M207" s="1">
        <v>42366.94</v>
      </c>
      <c r="N207" s="1">
        <v>42366.94</v>
      </c>
      <c r="P207" s="46" t="s">
        <v>123</v>
      </c>
      <c r="Q207" s="47">
        <v>152</v>
      </c>
      <c r="R207" s="47">
        <v>456</v>
      </c>
      <c r="S207" s="47">
        <v>0</v>
      </c>
      <c r="T207" s="47">
        <v>0</v>
      </c>
    </row>
    <row r="208" spans="12:20" x14ac:dyDescent="0.35">
      <c r="L208" t="s">
        <v>103</v>
      </c>
      <c r="M208" s="1">
        <v>405326.31</v>
      </c>
      <c r="N208" s="1">
        <v>405326.31</v>
      </c>
      <c r="P208" s="24" t="s">
        <v>107</v>
      </c>
      <c r="Q208" s="44"/>
      <c r="R208" s="44"/>
      <c r="S208" s="44"/>
      <c r="T208" s="44"/>
    </row>
    <row r="209" spans="12:20" x14ac:dyDescent="0.35">
      <c r="L209" t="s">
        <v>107</v>
      </c>
      <c r="M209" s="1">
        <v>25881.91</v>
      </c>
      <c r="N209" s="1">
        <v>25881.91</v>
      </c>
      <c r="P209" s="25" t="s">
        <v>77</v>
      </c>
      <c r="Q209" s="45"/>
      <c r="R209" s="45"/>
      <c r="S209" s="45"/>
      <c r="T209" s="45"/>
    </row>
    <row r="210" spans="12:20" x14ac:dyDescent="0.35">
      <c r="L210" s="16" t="s">
        <v>102</v>
      </c>
      <c r="M210" s="21">
        <v>4286336.3999999994</v>
      </c>
      <c r="N210" s="21">
        <v>4286336.3999999994</v>
      </c>
      <c r="P210" s="46" t="s">
        <v>123</v>
      </c>
      <c r="Q210" s="47">
        <v>119</v>
      </c>
      <c r="R210" s="47">
        <v>1326</v>
      </c>
      <c r="S210" s="47">
        <v>0</v>
      </c>
      <c r="T210" s="47">
        <v>0</v>
      </c>
    </row>
    <row r="211" spans="12:20" x14ac:dyDescent="0.35">
      <c r="L211" t="s">
        <v>113</v>
      </c>
      <c r="M211" s="1">
        <v>4187748.59</v>
      </c>
      <c r="N211" s="1">
        <v>4187748.59</v>
      </c>
      <c r="P211" s="24" t="s">
        <v>110</v>
      </c>
      <c r="Q211" s="44"/>
      <c r="R211" s="44"/>
      <c r="S211" s="44"/>
      <c r="T211" s="44"/>
    </row>
    <row r="212" spans="12:20" x14ac:dyDescent="0.35">
      <c r="L212" t="s">
        <v>115</v>
      </c>
      <c r="M212" s="1">
        <v>98587.81</v>
      </c>
      <c r="N212" s="1">
        <v>98587.81</v>
      </c>
      <c r="P212" s="25" t="s">
        <v>77</v>
      </c>
      <c r="Q212" s="45"/>
      <c r="R212" s="45"/>
      <c r="S212" s="45"/>
      <c r="T212" s="45"/>
    </row>
    <row r="213" spans="12:20" x14ac:dyDescent="0.35">
      <c r="L213" s="16" t="s">
        <v>111</v>
      </c>
      <c r="M213" s="21">
        <v>573983.41</v>
      </c>
      <c r="N213" s="21">
        <v>573983.41</v>
      </c>
      <c r="P213" s="46" t="s">
        <v>136</v>
      </c>
      <c r="Q213" s="47">
        <v>0</v>
      </c>
      <c r="R213" s="47">
        <v>8973</v>
      </c>
      <c r="S213" s="47">
        <v>0</v>
      </c>
      <c r="T213" s="47">
        <v>0</v>
      </c>
    </row>
    <row r="214" spans="12:20" x14ac:dyDescent="0.35">
      <c r="L214" t="s">
        <v>120</v>
      </c>
      <c r="M214" s="1">
        <v>573983.41</v>
      </c>
      <c r="N214" s="1">
        <v>573983.41</v>
      </c>
      <c r="P214" s="46" t="s">
        <v>137</v>
      </c>
      <c r="Q214" s="47">
        <v>1871</v>
      </c>
      <c r="R214" s="47">
        <v>5313</v>
      </c>
      <c r="S214" s="47">
        <v>0</v>
      </c>
      <c r="T214" s="47">
        <v>0</v>
      </c>
    </row>
    <row r="215" spans="12:20" x14ac:dyDescent="0.35">
      <c r="L215" s="15" t="s">
        <v>39</v>
      </c>
      <c r="M215" s="27">
        <v>45168092.350000001</v>
      </c>
      <c r="N215" s="27">
        <v>14051322.969999999</v>
      </c>
      <c r="P215" s="46" t="s">
        <v>123</v>
      </c>
      <c r="Q215" s="47">
        <v>509</v>
      </c>
      <c r="R215" s="47">
        <v>509</v>
      </c>
      <c r="S215" s="47">
        <v>0</v>
      </c>
      <c r="T215" s="47">
        <v>0</v>
      </c>
    </row>
    <row r="216" spans="12:20" x14ac:dyDescent="0.35">
      <c r="L216" s="16" t="s">
        <v>71</v>
      </c>
      <c r="M216" s="21">
        <v>22750655.030000001</v>
      </c>
      <c r="N216" s="21">
        <v>9215905.8699999992</v>
      </c>
      <c r="P216" s="26" t="s">
        <v>102</v>
      </c>
      <c r="Q216" s="43"/>
      <c r="R216" s="43"/>
      <c r="S216" s="43"/>
      <c r="T216" s="43"/>
    </row>
    <row r="217" spans="12:20" x14ac:dyDescent="0.35">
      <c r="L217" t="s">
        <v>74</v>
      </c>
      <c r="M217" s="1">
        <v>3848565.76</v>
      </c>
      <c r="N217" s="1">
        <v>0</v>
      </c>
      <c r="P217" s="24" t="s">
        <v>113</v>
      </c>
      <c r="Q217" s="44"/>
      <c r="R217" s="44"/>
      <c r="S217" s="44"/>
      <c r="T217" s="44"/>
    </row>
    <row r="218" spans="12:20" x14ac:dyDescent="0.35">
      <c r="L218" t="s">
        <v>76</v>
      </c>
      <c r="M218" s="1">
        <v>7211798.5499999998</v>
      </c>
      <c r="N218" s="1">
        <v>476775.6</v>
      </c>
      <c r="P218" s="25" t="s">
        <v>140</v>
      </c>
      <c r="Q218" s="45"/>
      <c r="R218" s="45"/>
      <c r="S218" s="45"/>
      <c r="T218" s="45"/>
    </row>
    <row r="219" spans="12:20" x14ac:dyDescent="0.35">
      <c r="L219" t="s">
        <v>79</v>
      </c>
      <c r="M219" s="1">
        <v>5193203.7</v>
      </c>
      <c r="N219" s="1">
        <v>5193203.7</v>
      </c>
      <c r="P219" s="46" t="s">
        <v>143</v>
      </c>
      <c r="Q219" s="47">
        <v>61</v>
      </c>
      <c r="R219" s="47">
        <v>3861</v>
      </c>
      <c r="S219" s="47">
        <v>0</v>
      </c>
      <c r="T219" s="47">
        <v>0</v>
      </c>
    </row>
    <row r="220" spans="12:20" x14ac:dyDescent="0.35">
      <c r="L220" t="s">
        <v>82</v>
      </c>
      <c r="M220" s="1">
        <v>4657489.9600000009</v>
      </c>
      <c r="N220" s="1">
        <v>3002295.8899999997</v>
      </c>
      <c r="P220" s="26" t="s">
        <v>111</v>
      </c>
      <c r="Q220" s="43"/>
      <c r="R220" s="43"/>
      <c r="S220" s="43"/>
      <c r="T220" s="43"/>
    </row>
    <row r="221" spans="12:20" x14ac:dyDescent="0.35">
      <c r="L221" t="s">
        <v>134</v>
      </c>
      <c r="M221" s="1">
        <v>1511803.16</v>
      </c>
      <c r="N221" s="1">
        <v>398343.74</v>
      </c>
      <c r="P221" s="24" t="s">
        <v>120</v>
      </c>
      <c r="Q221" s="44"/>
      <c r="R221" s="44"/>
      <c r="S221" s="44"/>
      <c r="T221" s="44"/>
    </row>
    <row r="222" spans="12:20" x14ac:dyDescent="0.35">
      <c r="L222" t="s">
        <v>144</v>
      </c>
      <c r="M222" s="1">
        <v>327793.90000000002</v>
      </c>
      <c r="N222" s="1">
        <v>145286.94</v>
      </c>
      <c r="P222" s="25" t="s">
        <v>77</v>
      </c>
      <c r="Q222" s="45"/>
      <c r="R222" s="45"/>
      <c r="S222" s="45"/>
      <c r="T222" s="45"/>
    </row>
    <row r="223" spans="12:20" x14ac:dyDescent="0.35">
      <c r="L223" s="16" t="s">
        <v>86</v>
      </c>
      <c r="M223" s="21">
        <v>1505874.85</v>
      </c>
      <c r="N223" s="21">
        <v>208382.09</v>
      </c>
      <c r="P223" s="46" t="s">
        <v>97</v>
      </c>
      <c r="Q223" s="47">
        <v>87</v>
      </c>
      <c r="R223" s="47">
        <v>27157</v>
      </c>
      <c r="S223" s="47">
        <v>87</v>
      </c>
      <c r="T223" s="47">
        <v>27157</v>
      </c>
    </row>
    <row r="224" spans="12:20" x14ac:dyDescent="0.35">
      <c r="L224" t="s">
        <v>94</v>
      </c>
      <c r="M224" s="1">
        <v>1505874.85</v>
      </c>
      <c r="N224" s="1">
        <v>208382.09</v>
      </c>
      <c r="P224" s="46" t="s">
        <v>122</v>
      </c>
      <c r="Q224" s="47">
        <v>1308</v>
      </c>
      <c r="R224" s="47">
        <v>1308</v>
      </c>
      <c r="S224" s="47">
        <v>340</v>
      </c>
      <c r="T224" s="47">
        <v>340</v>
      </c>
    </row>
    <row r="225" spans="12:20" x14ac:dyDescent="0.35">
      <c r="L225" s="16" t="s">
        <v>88</v>
      </c>
      <c r="M225" s="21">
        <v>9011757.0800000001</v>
      </c>
      <c r="N225" s="21">
        <v>1879350.66</v>
      </c>
      <c r="P225" s="46" t="s">
        <v>123</v>
      </c>
      <c r="Q225" s="47">
        <v>389</v>
      </c>
      <c r="R225" s="47">
        <v>1369</v>
      </c>
      <c r="S225" s="47">
        <v>70</v>
      </c>
      <c r="T225" s="47">
        <v>1050</v>
      </c>
    </row>
    <row r="226" spans="12:20" x14ac:dyDescent="0.35">
      <c r="L226" t="s">
        <v>99</v>
      </c>
      <c r="M226" s="1">
        <v>1604037.75</v>
      </c>
      <c r="N226" s="1">
        <v>348339.14</v>
      </c>
      <c r="P226" s="46" t="s">
        <v>125</v>
      </c>
      <c r="Q226" s="47">
        <v>206</v>
      </c>
      <c r="R226" s="47">
        <v>206</v>
      </c>
      <c r="S226" s="47">
        <v>0</v>
      </c>
      <c r="T226" s="47">
        <v>0</v>
      </c>
    </row>
    <row r="227" spans="12:20" x14ac:dyDescent="0.35">
      <c r="L227" t="s">
        <v>101</v>
      </c>
      <c r="M227" s="1">
        <v>1360661.9</v>
      </c>
      <c r="N227" s="1">
        <v>62340.58</v>
      </c>
      <c r="P227" s="46" t="s">
        <v>151</v>
      </c>
      <c r="Q227" s="47">
        <v>0</v>
      </c>
      <c r="R227" s="47">
        <v>413</v>
      </c>
      <c r="S227" s="47">
        <v>0</v>
      </c>
      <c r="T227" s="47">
        <v>0</v>
      </c>
    </row>
    <row r="228" spans="12:20" x14ac:dyDescent="0.35">
      <c r="L228" t="s">
        <v>103</v>
      </c>
      <c r="M228" s="1">
        <v>3558170.44</v>
      </c>
      <c r="N228" s="1">
        <v>1089043.17</v>
      </c>
      <c r="P228" s="15" t="s">
        <v>30</v>
      </c>
      <c r="Q228" s="42"/>
      <c r="R228" s="42"/>
      <c r="S228" s="42"/>
      <c r="T228" s="42"/>
    </row>
    <row r="229" spans="12:20" x14ac:dyDescent="0.35">
      <c r="L229" t="s">
        <v>105</v>
      </c>
      <c r="M229" s="1">
        <v>230876.13</v>
      </c>
      <c r="N229" s="1">
        <v>19012.32</v>
      </c>
      <c r="P229" s="26" t="s">
        <v>71</v>
      </c>
      <c r="Q229" s="43"/>
      <c r="R229" s="43"/>
      <c r="S229" s="43"/>
      <c r="T229" s="43"/>
    </row>
    <row r="230" spans="12:20" x14ac:dyDescent="0.35">
      <c r="L230" t="s">
        <v>107</v>
      </c>
      <c r="M230" s="1">
        <v>705145.65</v>
      </c>
      <c r="N230" s="1">
        <v>9389.76</v>
      </c>
      <c r="P230" s="24" t="s">
        <v>74</v>
      </c>
      <c r="Q230" s="44"/>
      <c r="R230" s="44"/>
      <c r="S230" s="44"/>
      <c r="T230" s="44"/>
    </row>
    <row r="231" spans="12:20" x14ac:dyDescent="0.35">
      <c r="L231" t="s">
        <v>110</v>
      </c>
      <c r="M231" s="1">
        <v>1552865.21</v>
      </c>
      <c r="N231" s="1">
        <v>351225.69</v>
      </c>
      <c r="P231" s="25" t="s">
        <v>77</v>
      </c>
      <c r="Q231" s="45"/>
      <c r="R231" s="45"/>
      <c r="S231" s="45"/>
      <c r="T231" s="45"/>
    </row>
    <row r="232" spans="12:20" x14ac:dyDescent="0.35">
      <c r="L232" s="16" t="s">
        <v>102</v>
      </c>
      <c r="M232" s="21">
        <v>10944241.33</v>
      </c>
      <c r="N232" s="21">
        <v>2213110.5099999998</v>
      </c>
      <c r="P232" s="46" t="s">
        <v>80</v>
      </c>
      <c r="Q232" s="47">
        <v>1122</v>
      </c>
      <c r="R232" s="47">
        <v>657119</v>
      </c>
      <c r="S232" s="47">
        <v>1029</v>
      </c>
      <c r="T232" s="47">
        <v>589917</v>
      </c>
    </row>
    <row r="233" spans="12:20" x14ac:dyDescent="0.35">
      <c r="L233" t="s">
        <v>113</v>
      </c>
      <c r="M233" s="1">
        <v>4862521.4800000004</v>
      </c>
      <c r="N233" s="1">
        <v>2213110.5099999998</v>
      </c>
      <c r="P233" s="24" t="s">
        <v>76</v>
      </c>
      <c r="Q233" s="44"/>
      <c r="R233" s="44"/>
      <c r="S233" s="44"/>
      <c r="T233" s="44"/>
    </row>
    <row r="234" spans="12:20" x14ac:dyDescent="0.35">
      <c r="L234" t="s">
        <v>115</v>
      </c>
      <c r="M234" s="1">
        <v>4760365.5</v>
      </c>
      <c r="N234" s="1">
        <v>0</v>
      </c>
      <c r="P234" s="25" t="s">
        <v>77</v>
      </c>
      <c r="Q234" s="45"/>
      <c r="R234" s="45"/>
      <c r="S234" s="45"/>
      <c r="T234" s="45"/>
    </row>
    <row r="235" spans="12:20" x14ac:dyDescent="0.35">
      <c r="L235" t="s">
        <v>117</v>
      </c>
      <c r="M235" s="1">
        <v>1321354.3500000001</v>
      </c>
      <c r="N235" s="1">
        <v>0</v>
      </c>
      <c r="P235" s="46" t="s">
        <v>85</v>
      </c>
      <c r="Q235" s="47">
        <v>2508</v>
      </c>
      <c r="R235" s="47">
        <v>2157514</v>
      </c>
      <c r="S235" s="47">
        <v>0</v>
      </c>
      <c r="T235" s="47">
        <v>0</v>
      </c>
    </row>
    <row r="236" spans="12:20" x14ac:dyDescent="0.35">
      <c r="L236" s="16" t="s">
        <v>111</v>
      </c>
      <c r="M236" s="21">
        <v>955564.06</v>
      </c>
      <c r="N236" s="21">
        <v>534573.84</v>
      </c>
      <c r="P236" s="46" t="s">
        <v>152</v>
      </c>
      <c r="Q236" s="47">
        <v>1891</v>
      </c>
      <c r="R236" s="47">
        <v>1695473</v>
      </c>
      <c r="S236" s="47">
        <v>0</v>
      </c>
      <c r="T236" s="47">
        <v>0</v>
      </c>
    </row>
    <row r="237" spans="12:20" x14ac:dyDescent="0.35">
      <c r="L237" t="s">
        <v>119</v>
      </c>
      <c r="M237" s="1">
        <v>53825.43</v>
      </c>
      <c r="N237" s="1">
        <v>0</v>
      </c>
      <c r="P237" s="24" t="s">
        <v>121</v>
      </c>
      <c r="Q237" s="44"/>
      <c r="R237" s="44"/>
      <c r="S237" s="44"/>
      <c r="T237" s="44"/>
    </row>
    <row r="238" spans="12:20" x14ac:dyDescent="0.35">
      <c r="L238" t="s">
        <v>120</v>
      </c>
      <c r="M238" s="1">
        <v>901738.63</v>
      </c>
      <c r="N238" s="1">
        <v>534573.84</v>
      </c>
      <c r="P238" s="25" t="s">
        <v>77</v>
      </c>
      <c r="Q238" s="45"/>
      <c r="R238" s="45"/>
      <c r="S238" s="45"/>
      <c r="T238" s="45"/>
    </row>
    <row r="239" spans="12:20" x14ac:dyDescent="0.35">
      <c r="L239" s="15" t="s">
        <v>40</v>
      </c>
      <c r="M239" s="27">
        <v>12406372.33</v>
      </c>
      <c r="N239" s="27">
        <v>12305956.289999999</v>
      </c>
      <c r="P239" s="46" t="s">
        <v>153</v>
      </c>
      <c r="Q239" s="47">
        <v>101</v>
      </c>
      <c r="R239" s="47">
        <v>87315</v>
      </c>
      <c r="S239" s="47">
        <v>0</v>
      </c>
      <c r="T239" s="47">
        <v>0</v>
      </c>
    </row>
    <row r="240" spans="12:20" x14ac:dyDescent="0.35">
      <c r="L240" s="16" t="s">
        <v>71</v>
      </c>
      <c r="M240" s="21">
        <v>12406372.33</v>
      </c>
      <c r="N240" s="21">
        <v>12305956.289999999</v>
      </c>
      <c r="P240" s="24" t="s">
        <v>79</v>
      </c>
      <c r="Q240" s="44"/>
      <c r="R240" s="44"/>
      <c r="S240" s="44"/>
      <c r="T240" s="44"/>
    </row>
    <row r="241" spans="12:20" x14ac:dyDescent="0.35">
      <c r="L241" t="s">
        <v>76</v>
      </c>
      <c r="M241" s="1">
        <v>89092.97</v>
      </c>
      <c r="N241" s="1">
        <v>0</v>
      </c>
      <c r="P241" s="25" t="s">
        <v>77</v>
      </c>
      <c r="Q241" s="45"/>
      <c r="R241" s="45"/>
      <c r="S241" s="45"/>
      <c r="T241" s="45"/>
    </row>
    <row r="242" spans="12:20" x14ac:dyDescent="0.35">
      <c r="L242" t="s">
        <v>121</v>
      </c>
      <c r="M242" s="1">
        <v>11323.07</v>
      </c>
      <c r="N242" s="1">
        <v>0</v>
      </c>
      <c r="P242" s="46" t="s">
        <v>89</v>
      </c>
      <c r="Q242" s="47">
        <v>44</v>
      </c>
      <c r="R242" s="47">
        <v>24176</v>
      </c>
      <c r="S242" s="47">
        <v>44</v>
      </c>
      <c r="T242" s="47">
        <v>24170</v>
      </c>
    </row>
    <row r="243" spans="12:20" x14ac:dyDescent="0.35">
      <c r="L243" t="s">
        <v>79</v>
      </c>
      <c r="M243" s="1">
        <v>12054054.219999999</v>
      </c>
      <c r="N243" s="1">
        <v>12054054.219999999</v>
      </c>
      <c r="P243" s="46" t="s">
        <v>91</v>
      </c>
      <c r="Q243" s="47">
        <v>82</v>
      </c>
      <c r="R243" s="47">
        <v>32652</v>
      </c>
      <c r="S243" s="47">
        <v>82</v>
      </c>
      <c r="T243" s="47">
        <v>32652</v>
      </c>
    </row>
    <row r="244" spans="12:20" x14ac:dyDescent="0.35">
      <c r="L244" t="s">
        <v>82</v>
      </c>
      <c r="M244" s="1">
        <v>56814.080000000002</v>
      </c>
      <c r="N244" s="1">
        <v>56814.080000000002</v>
      </c>
      <c r="P244" s="24" t="s">
        <v>82</v>
      </c>
      <c r="Q244" s="44"/>
      <c r="R244" s="44"/>
      <c r="S244" s="44"/>
      <c r="T244" s="44"/>
    </row>
    <row r="245" spans="12:20" x14ac:dyDescent="0.35">
      <c r="L245" t="s">
        <v>134</v>
      </c>
      <c r="M245" s="1">
        <v>195087.99</v>
      </c>
      <c r="N245" s="1">
        <v>195087.99</v>
      </c>
      <c r="P245" s="25" t="s">
        <v>95</v>
      </c>
      <c r="Q245" s="45"/>
      <c r="R245" s="45"/>
      <c r="S245" s="45"/>
      <c r="T245" s="45"/>
    </row>
    <row r="246" spans="12:20" x14ac:dyDescent="0.35">
      <c r="L246" s="15" t="s">
        <v>41</v>
      </c>
      <c r="M246" s="27">
        <v>109170531.92</v>
      </c>
      <c r="N246" s="27">
        <v>24248620.5</v>
      </c>
      <c r="P246" s="46" t="s">
        <v>97</v>
      </c>
      <c r="Q246" s="47">
        <v>185</v>
      </c>
      <c r="R246" s="47">
        <v>78696</v>
      </c>
      <c r="S246" s="47">
        <v>166</v>
      </c>
      <c r="T246" s="47">
        <v>68212</v>
      </c>
    </row>
    <row r="247" spans="12:20" x14ac:dyDescent="0.35">
      <c r="L247" s="16" t="s">
        <v>71</v>
      </c>
      <c r="M247" s="21">
        <v>35994101.049999997</v>
      </c>
      <c r="N247" s="21">
        <v>6781551.4500000002</v>
      </c>
      <c r="P247" s="25" t="s">
        <v>156</v>
      </c>
      <c r="Q247" s="45"/>
      <c r="R247" s="45"/>
      <c r="S247" s="45"/>
      <c r="T247" s="45"/>
    </row>
    <row r="248" spans="12:20" x14ac:dyDescent="0.35">
      <c r="L248" t="s">
        <v>74</v>
      </c>
      <c r="M248" s="1">
        <v>4592783.4800000004</v>
      </c>
      <c r="N248" s="1">
        <v>22074.18</v>
      </c>
      <c r="P248" s="46" t="s">
        <v>97</v>
      </c>
      <c r="Q248" s="47">
        <v>382</v>
      </c>
      <c r="R248" s="47">
        <v>14612</v>
      </c>
      <c r="S248" s="47">
        <v>360</v>
      </c>
      <c r="T248" s="47">
        <v>14388</v>
      </c>
    </row>
    <row r="249" spans="12:20" x14ac:dyDescent="0.35">
      <c r="L249" t="s">
        <v>76</v>
      </c>
      <c r="M249" s="1">
        <v>23594552.350000001</v>
      </c>
      <c r="N249" s="1">
        <v>1079506.1599999999</v>
      </c>
      <c r="P249" s="24" t="s">
        <v>134</v>
      </c>
      <c r="Q249" s="44"/>
      <c r="R249" s="44"/>
      <c r="S249" s="44"/>
      <c r="T249" s="44"/>
    </row>
    <row r="250" spans="12:20" x14ac:dyDescent="0.35">
      <c r="L250" t="s">
        <v>79</v>
      </c>
      <c r="M250" s="1">
        <v>5352875.92</v>
      </c>
      <c r="N250" s="1">
        <v>5352875.92</v>
      </c>
      <c r="P250" s="25" t="s">
        <v>77</v>
      </c>
      <c r="Q250" s="45"/>
      <c r="R250" s="45"/>
      <c r="S250" s="45"/>
      <c r="T250" s="45"/>
    </row>
    <row r="251" spans="12:20" x14ac:dyDescent="0.35">
      <c r="L251" t="s">
        <v>82</v>
      </c>
      <c r="M251" s="1">
        <v>2286353.79</v>
      </c>
      <c r="N251" s="1">
        <v>324930.33</v>
      </c>
      <c r="P251" s="46" t="s">
        <v>97</v>
      </c>
      <c r="Q251" s="47">
        <v>2178</v>
      </c>
      <c r="R251" s="47">
        <v>73713</v>
      </c>
      <c r="S251" s="47">
        <v>1842</v>
      </c>
      <c r="T251" s="47">
        <v>62116</v>
      </c>
    </row>
    <row r="252" spans="12:20" x14ac:dyDescent="0.35">
      <c r="L252" t="s">
        <v>144</v>
      </c>
      <c r="M252" s="1">
        <v>167535.51</v>
      </c>
      <c r="N252" s="1">
        <v>2164.86</v>
      </c>
      <c r="P252" s="46" t="s">
        <v>123</v>
      </c>
      <c r="Q252" s="47">
        <v>3201</v>
      </c>
      <c r="R252" s="47">
        <v>8565</v>
      </c>
      <c r="S252" s="47">
        <v>293</v>
      </c>
      <c r="T252" s="47">
        <v>1265</v>
      </c>
    </row>
    <row r="253" spans="12:20" x14ac:dyDescent="0.35">
      <c r="L253" s="16" t="s">
        <v>86</v>
      </c>
      <c r="M253" s="21">
        <v>377423.47</v>
      </c>
      <c r="N253" s="21">
        <v>218277.39</v>
      </c>
      <c r="P253" s="26" t="s">
        <v>86</v>
      </c>
      <c r="Q253" s="43"/>
      <c r="R253" s="43"/>
      <c r="S253" s="43"/>
      <c r="T253" s="43"/>
    </row>
    <row r="254" spans="12:20" x14ac:dyDescent="0.35">
      <c r="L254" t="s">
        <v>94</v>
      </c>
      <c r="M254" s="1">
        <v>377423.47</v>
      </c>
      <c r="N254" s="1">
        <v>218277.39</v>
      </c>
      <c r="P254" s="24" t="s">
        <v>94</v>
      </c>
      <c r="Q254" s="44"/>
      <c r="R254" s="44"/>
      <c r="S254" s="44"/>
      <c r="T254" s="44"/>
    </row>
    <row r="255" spans="12:20" x14ac:dyDescent="0.35">
      <c r="L255" s="16" t="s">
        <v>88</v>
      </c>
      <c r="M255" s="21">
        <v>27162265.670000006</v>
      </c>
      <c r="N255" s="21">
        <v>14623655.57</v>
      </c>
      <c r="P255" s="25" t="s">
        <v>77</v>
      </c>
      <c r="Q255" s="45"/>
      <c r="R255" s="45"/>
      <c r="S255" s="45"/>
      <c r="T255" s="45"/>
    </row>
    <row r="256" spans="12:20" x14ac:dyDescent="0.35">
      <c r="L256" t="s">
        <v>99</v>
      </c>
      <c r="M256" s="1">
        <v>12990239.470000001</v>
      </c>
      <c r="N256" s="1">
        <v>7817936.9800000004</v>
      </c>
      <c r="P256" s="46" t="s">
        <v>122</v>
      </c>
      <c r="Q256" s="47">
        <v>29</v>
      </c>
      <c r="R256" s="47">
        <v>29</v>
      </c>
      <c r="S256" s="47">
        <v>0</v>
      </c>
      <c r="T256" s="47">
        <v>0</v>
      </c>
    </row>
    <row r="257" spans="12:20" x14ac:dyDescent="0.35">
      <c r="L257" t="s">
        <v>101</v>
      </c>
      <c r="M257" s="1">
        <v>3408669.87</v>
      </c>
      <c r="N257" s="1">
        <v>223161.48</v>
      </c>
      <c r="P257" s="46" t="s">
        <v>123</v>
      </c>
      <c r="Q257" s="47">
        <v>310</v>
      </c>
      <c r="R257" s="47">
        <v>271</v>
      </c>
      <c r="S257" s="47">
        <v>0</v>
      </c>
      <c r="T257" s="47">
        <v>0</v>
      </c>
    </row>
    <row r="258" spans="12:20" x14ac:dyDescent="0.35">
      <c r="L258" t="s">
        <v>103</v>
      </c>
      <c r="M258" s="1">
        <v>4236590.05</v>
      </c>
      <c r="N258" s="1">
        <v>2527944.6</v>
      </c>
      <c r="P258" s="26" t="s">
        <v>88</v>
      </c>
      <c r="Q258" s="43"/>
      <c r="R258" s="43"/>
      <c r="S258" s="43"/>
      <c r="T258" s="43"/>
    </row>
    <row r="259" spans="12:20" x14ac:dyDescent="0.35">
      <c r="L259" t="s">
        <v>105</v>
      </c>
      <c r="M259" s="1">
        <v>2443675.85</v>
      </c>
      <c r="N259" s="1">
        <v>1069578.33</v>
      </c>
      <c r="P259" s="24" t="s">
        <v>99</v>
      </c>
      <c r="Q259" s="44"/>
      <c r="R259" s="44"/>
      <c r="S259" s="44"/>
      <c r="T259" s="44"/>
    </row>
    <row r="260" spans="12:20" x14ac:dyDescent="0.35">
      <c r="L260" t="s">
        <v>107</v>
      </c>
      <c r="M260" s="1">
        <v>1150115.08</v>
      </c>
      <c r="N260" s="1">
        <v>55791.44</v>
      </c>
      <c r="P260" s="25" t="s">
        <v>130</v>
      </c>
      <c r="Q260" s="45"/>
      <c r="R260" s="45"/>
      <c r="S260" s="45"/>
      <c r="T260" s="45"/>
    </row>
    <row r="261" spans="12:20" x14ac:dyDescent="0.35">
      <c r="L261" t="s">
        <v>110</v>
      </c>
      <c r="M261" s="1">
        <v>2932975.35</v>
      </c>
      <c r="N261" s="1">
        <v>2929242.74</v>
      </c>
      <c r="P261" s="46" t="s">
        <v>97</v>
      </c>
      <c r="Q261" s="47">
        <v>143</v>
      </c>
      <c r="R261" s="47">
        <v>13098</v>
      </c>
      <c r="S261" s="47">
        <v>0</v>
      </c>
      <c r="T261" s="47">
        <v>0</v>
      </c>
    </row>
    <row r="262" spans="12:20" x14ac:dyDescent="0.35">
      <c r="L262" s="16" t="s">
        <v>102</v>
      </c>
      <c r="M262" s="21">
        <v>41180355.519999996</v>
      </c>
      <c r="N262" s="21">
        <v>49854.91</v>
      </c>
      <c r="P262" s="25" t="s">
        <v>131</v>
      </c>
      <c r="Q262" s="45"/>
      <c r="R262" s="45"/>
      <c r="S262" s="45"/>
      <c r="T262" s="45"/>
    </row>
    <row r="263" spans="12:20" x14ac:dyDescent="0.35">
      <c r="L263" t="s">
        <v>113</v>
      </c>
      <c r="M263" s="1">
        <v>12105884.719999999</v>
      </c>
      <c r="N263" s="1">
        <v>49854.91</v>
      </c>
      <c r="P263" s="46" t="s">
        <v>129</v>
      </c>
      <c r="Q263" s="47">
        <v>0</v>
      </c>
      <c r="R263" s="47">
        <v>4581</v>
      </c>
      <c r="S263" s="47">
        <v>0</v>
      </c>
      <c r="T263" s="47">
        <v>0</v>
      </c>
    </row>
    <row r="264" spans="12:20" x14ac:dyDescent="0.35">
      <c r="L264" t="s">
        <v>115</v>
      </c>
      <c r="M264" s="1">
        <v>9465999.3000000007</v>
      </c>
      <c r="N264" s="1">
        <v>0</v>
      </c>
      <c r="P264" s="46" t="s">
        <v>97</v>
      </c>
      <c r="Q264" s="47">
        <v>73</v>
      </c>
      <c r="R264" s="47">
        <v>2911</v>
      </c>
      <c r="S264" s="47">
        <v>0</v>
      </c>
      <c r="T264" s="47">
        <v>0</v>
      </c>
    </row>
    <row r="265" spans="12:20" x14ac:dyDescent="0.35">
      <c r="L265" t="s">
        <v>117</v>
      </c>
      <c r="M265" s="1">
        <v>19608471.5</v>
      </c>
      <c r="N265" s="1">
        <v>0</v>
      </c>
      <c r="P265" s="46" t="s">
        <v>123</v>
      </c>
      <c r="Q265" s="47">
        <v>113</v>
      </c>
      <c r="R265" s="47">
        <v>574</v>
      </c>
      <c r="S265" s="47">
        <v>0</v>
      </c>
      <c r="T265" s="47">
        <v>0</v>
      </c>
    </row>
    <row r="266" spans="12:20" x14ac:dyDescent="0.35">
      <c r="L266" s="16" t="s">
        <v>111</v>
      </c>
      <c r="M266" s="21">
        <v>4456386.21</v>
      </c>
      <c r="N266" s="21">
        <v>2575281.1800000002</v>
      </c>
      <c r="P266" s="24" t="s">
        <v>103</v>
      </c>
      <c r="Q266" s="44"/>
      <c r="R266" s="44"/>
      <c r="S266" s="44"/>
      <c r="T266" s="44"/>
    </row>
    <row r="267" spans="12:20" x14ac:dyDescent="0.35">
      <c r="L267" t="s">
        <v>139</v>
      </c>
      <c r="M267" s="1">
        <v>11083.85</v>
      </c>
      <c r="N267" s="1">
        <v>0</v>
      </c>
      <c r="P267" s="25" t="s">
        <v>77</v>
      </c>
      <c r="Q267" s="45"/>
      <c r="R267" s="45"/>
      <c r="S267" s="45"/>
      <c r="T267" s="45"/>
    </row>
    <row r="268" spans="12:20" x14ac:dyDescent="0.35">
      <c r="L268" t="s">
        <v>119</v>
      </c>
      <c r="M268" s="1">
        <v>20116.580000000002</v>
      </c>
      <c r="N268" s="1">
        <v>4120.12</v>
      </c>
      <c r="P268" s="46" t="s">
        <v>129</v>
      </c>
      <c r="Q268" s="47">
        <v>0</v>
      </c>
      <c r="R268" s="47">
        <v>23392</v>
      </c>
      <c r="S268" s="47">
        <v>0</v>
      </c>
      <c r="T268" s="47">
        <v>0</v>
      </c>
    </row>
    <row r="269" spans="12:20" x14ac:dyDescent="0.35">
      <c r="L269" t="s">
        <v>120</v>
      </c>
      <c r="M269" s="1">
        <v>4425185.78</v>
      </c>
      <c r="N269" s="1">
        <v>2571161.06</v>
      </c>
      <c r="P269" s="46" t="s">
        <v>123</v>
      </c>
      <c r="Q269" s="47">
        <v>59</v>
      </c>
      <c r="R269" s="47">
        <v>491</v>
      </c>
      <c r="S269" s="47">
        <v>0</v>
      </c>
      <c r="T269" s="47">
        <v>0</v>
      </c>
    </row>
    <row r="270" spans="12:20" x14ac:dyDescent="0.35">
      <c r="L270" s="15" t="s">
        <v>42</v>
      </c>
      <c r="M270" s="27">
        <v>18348814.919999998</v>
      </c>
      <c r="N270" s="27">
        <v>5016741.43</v>
      </c>
      <c r="P270" s="46" t="s">
        <v>125</v>
      </c>
      <c r="Q270" s="47">
        <v>20</v>
      </c>
      <c r="R270" s="47">
        <v>20</v>
      </c>
      <c r="S270" s="47">
        <v>0</v>
      </c>
      <c r="T270" s="47">
        <v>0</v>
      </c>
    </row>
    <row r="271" spans="12:20" x14ac:dyDescent="0.35">
      <c r="L271" s="16" t="s">
        <v>71</v>
      </c>
      <c r="M271" s="21">
        <v>7988900.2800000003</v>
      </c>
      <c r="N271" s="21">
        <v>3438443.7800000003</v>
      </c>
      <c r="P271" s="24" t="s">
        <v>105</v>
      </c>
      <c r="Q271" s="44"/>
      <c r="R271" s="44"/>
      <c r="S271" s="44"/>
      <c r="T271" s="44"/>
    </row>
    <row r="272" spans="12:20" x14ac:dyDescent="0.35">
      <c r="L272" t="s">
        <v>74</v>
      </c>
      <c r="M272" s="1">
        <v>3445525.3</v>
      </c>
      <c r="N272" s="1">
        <v>163722.6</v>
      </c>
      <c r="P272" s="25" t="s">
        <v>77</v>
      </c>
      <c r="Q272" s="45"/>
      <c r="R272" s="45"/>
      <c r="S272" s="45"/>
      <c r="T272" s="45"/>
    </row>
    <row r="273" spans="12:20" x14ac:dyDescent="0.35">
      <c r="L273" t="s">
        <v>76</v>
      </c>
      <c r="M273" s="1">
        <v>1268653.8</v>
      </c>
      <c r="N273" s="1">
        <v>0</v>
      </c>
      <c r="P273" s="46" t="s">
        <v>123</v>
      </c>
      <c r="Q273" s="47">
        <v>452</v>
      </c>
      <c r="R273" s="47">
        <v>1433</v>
      </c>
      <c r="S273" s="47">
        <v>0</v>
      </c>
      <c r="T273" s="47">
        <v>0</v>
      </c>
    </row>
    <row r="274" spans="12:20" x14ac:dyDescent="0.35">
      <c r="L274" t="s">
        <v>79</v>
      </c>
      <c r="M274" s="1">
        <v>2112313.83</v>
      </c>
      <c r="N274" s="1">
        <v>2112313.83</v>
      </c>
      <c r="P274" s="46" t="s">
        <v>125</v>
      </c>
      <c r="Q274" s="47">
        <v>240</v>
      </c>
      <c r="R274" s="47">
        <v>0</v>
      </c>
      <c r="S274" s="47">
        <v>0</v>
      </c>
      <c r="T274" s="47">
        <v>0</v>
      </c>
    </row>
    <row r="275" spans="12:20" x14ac:dyDescent="0.35">
      <c r="L275" t="s">
        <v>82</v>
      </c>
      <c r="M275" s="1">
        <v>900861.99</v>
      </c>
      <c r="N275" s="1">
        <v>900861.99</v>
      </c>
      <c r="P275" s="24" t="s">
        <v>110</v>
      </c>
      <c r="Q275" s="44"/>
      <c r="R275" s="44"/>
      <c r="S275" s="44"/>
      <c r="T275" s="44"/>
    </row>
    <row r="276" spans="12:20" x14ac:dyDescent="0.35">
      <c r="L276" t="s">
        <v>134</v>
      </c>
      <c r="M276" s="1">
        <v>261545.36</v>
      </c>
      <c r="N276" s="1">
        <v>261545.36</v>
      </c>
      <c r="P276" s="25" t="s">
        <v>77</v>
      </c>
      <c r="Q276" s="45"/>
      <c r="R276" s="45"/>
      <c r="S276" s="45"/>
      <c r="T276" s="45"/>
    </row>
    <row r="277" spans="12:20" x14ac:dyDescent="0.35">
      <c r="L277" s="16" t="s">
        <v>86</v>
      </c>
      <c r="M277" s="21">
        <v>646127.76</v>
      </c>
      <c r="N277" s="21">
        <v>130292.64</v>
      </c>
      <c r="P277" s="46" t="s">
        <v>137</v>
      </c>
      <c r="Q277" s="47">
        <v>6763</v>
      </c>
      <c r="R277" s="47">
        <v>43766</v>
      </c>
      <c r="S277" s="47">
        <v>3690</v>
      </c>
      <c r="T277" s="47">
        <v>29094</v>
      </c>
    </row>
    <row r="278" spans="12:20" x14ac:dyDescent="0.35">
      <c r="L278" t="s">
        <v>94</v>
      </c>
      <c r="M278" s="1">
        <v>646127.76</v>
      </c>
      <c r="N278" s="1">
        <v>130292.64</v>
      </c>
      <c r="P278" s="26" t="s">
        <v>102</v>
      </c>
      <c r="Q278" s="43"/>
      <c r="R278" s="43"/>
      <c r="S278" s="43"/>
      <c r="T278" s="43"/>
    </row>
    <row r="279" spans="12:20" x14ac:dyDescent="0.35">
      <c r="L279" s="16" t="s">
        <v>88</v>
      </c>
      <c r="M279" s="21">
        <v>9525168.709999999</v>
      </c>
      <c r="N279" s="21">
        <v>1421481.38</v>
      </c>
      <c r="P279" s="24" t="s">
        <v>113</v>
      </c>
      <c r="Q279" s="44"/>
      <c r="R279" s="44"/>
      <c r="S279" s="44"/>
      <c r="T279" s="44"/>
    </row>
    <row r="280" spans="12:20" x14ac:dyDescent="0.35">
      <c r="L280" t="s">
        <v>99</v>
      </c>
      <c r="M280" s="1">
        <v>2316019.6199999996</v>
      </c>
      <c r="N280" s="1">
        <v>52442.84</v>
      </c>
      <c r="P280" s="25" t="s">
        <v>140</v>
      </c>
      <c r="Q280" s="45"/>
      <c r="R280" s="45"/>
      <c r="S280" s="45"/>
      <c r="T280" s="45"/>
    </row>
    <row r="281" spans="12:20" x14ac:dyDescent="0.35">
      <c r="L281" t="s">
        <v>101</v>
      </c>
      <c r="M281" s="1">
        <v>852489.86</v>
      </c>
      <c r="N281" s="1">
        <v>0</v>
      </c>
      <c r="P281" s="46" t="s">
        <v>143</v>
      </c>
      <c r="Q281" s="47">
        <v>965</v>
      </c>
      <c r="R281" s="47">
        <v>34300</v>
      </c>
      <c r="S281" s="47">
        <v>828</v>
      </c>
      <c r="T281" s="47">
        <v>31139</v>
      </c>
    </row>
    <row r="282" spans="12:20" x14ac:dyDescent="0.35">
      <c r="L282" t="s">
        <v>103</v>
      </c>
      <c r="M282" s="1">
        <v>3532759.48</v>
      </c>
      <c r="N282" s="1">
        <v>1365146.74</v>
      </c>
      <c r="P282" s="24" t="s">
        <v>117</v>
      </c>
      <c r="Q282" s="44"/>
      <c r="R282" s="44"/>
      <c r="S282" s="44"/>
      <c r="T282" s="44"/>
    </row>
    <row r="283" spans="12:20" x14ac:dyDescent="0.35">
      <c r="L283" t="s">
        <v>105</v>
      </c>
      <c r="M283" s="1">
        <v>339060.37</v>
      </c>
      <c r="N283" s="1">
        <v>0</v>
      </c>
      <c r="P283" s="25" t="s">
        <v>146</v>
      </c>
      <c r="Q283" s="45"/>
      <c r="R283" s="45"/>
      <c r="S283" s="45"/>
      <c r="T283" s="45"/>
    </row>
    <row r="284" spans="12:20" x14ac:dyDescent="0.35">
      <c r="L284" t="s">
        <v>107</v>
      </c>
      <c r="M284" s="1">
        <v>427940.25</v>
      </c>
      <c r="N284" s="1">
        <v>0</v>
      </c>
      <c r="P284" s="46" t="s">
        <v>147</v>
      </c>
      <c r="Q284" s="47">
        <v>0</v>
      </c>
      <c r="R284" s="47">
        <v>0</v>
      </c>
      <c r="S284" s="47">
        <v>0</v>
      </c>
      <c r="T284" s="47">
        <v>0</v>
      </c>
    </row>
    <row r="285" spans="12:20" x14ac:dyDescent="0.35">
      <c r="L285" t="s">
        <v>110</v>
      </c>
      <c r="M285" s="1">
        <v>2056899.13</v>
      </c>
      <c r="N285" s="1">
        <v>3891.8</v>
      </c>
      <c r="P285" s="46" t="s">
        <v>148</v>
      </c>
      <c r="Q285" s="47">
        <v>130</v>
      </c>
      <c r="R285" s="47">
        <v>121</v>
      </c>
      <c r="S285" s="47">
        <v>70</v>
      </c>
      <c r="T285" s="47">
        <v>70</v>
      </c>
    </row>
    <row r="286" spans="12:20" x14ac:dyDescent="0.35">
      <c r="L286" s="16" t="s">
        <v>102</v>
      </c>
      <c r="M286" s="21">
        <v>19374.580000000002</v>
      </c>
      <c r="N286" s="21">
        <v>19374.580000000002</v>
      </c>
      <c r="P286" s="26" t="s">
        <v>111</v>
      </c>
      <c r="Q286" s="43"/>
      <c r="R286" s="43"/>
      <c r="S286" s="43"/>
      <c r="T286" s="43"/>
    </row>
    <row r="287" spans="12:20" x14ac:dyDescent="0.35">
      <c r="L287" t="s">
        <v>115</v>
      </c>
      <c r="M287" s="1">
        <v>19374.580000000002</v>
      </c>
      <c r="N287" s="1">
        <v>19374.580000000002</v>
      </c>
      <c r="P287" s="24" t="s">
        <v>139</v>
      </c>
      <c r="Q287" s="44"/>
      <c r="R287" s="44"/>
      <c r="S287" s="44"/>
      <c r="T287" s="44"/>
    </row>
    <row r="288" spans="12:20" x14ac:dyDescent="0.35">
      <c r="L288" s="16" t="s">
        <v>111</v>
      </c>
      <c r="M288" s="21">
        <v>169243.59</v>
      </c>
      <c r="N288" s="21">
        <v>7149.0499999999993</v>
      </c>
      <c r="P288" s="25" t="s">
        <v>77</v>
      </c>
      <c r="Q288" s="45"/>
      <c r="R288" s="45"/>
      <c r="S288" s="45"/>
      <c r="T288" s="45"/>
    </row>
    <row r="289" spans="12:20" x14ac:dyDescent="0.35">
      <c r="L289" t="s">
        <v>139</v>
      </c>
      <c r="M289" s="1">
        <v>1651.19</v>
      </c>
      <c r="N289" s="1">
        <v>1651.19</v>
      </c>
      <c r="P289" s="46" t="s">
        <v>97</v>
      </c>
      <c r="Q289" s="47">
        <v>7712</v>
      </c>
      <c r="R289" s="47">
        <v>176050</v>
      </c>
      <c r="S289" s="47">
        <v>7628</v>
      </c>
      <c r="T289" s="47">
        <v>174595</v>
      </c>
    </row>
    <row r="290" spans="12:20" x14ac:dyDescent="0.35">
      <c r="L290" t="s">
        <v>120</v>
      </c>
      <c r="M290" s="1">
        <v>167592.4</v>
      </c>
      <c r="N290" s="1">
        <v>5497.86</v>
      </c>
      <c r="P290" s="46" t="s">
        <v>123</v>
      </c>
      <c r="Q290" s="47">
        <v>562</v>
      </c>
      <c r="R290" s="47">
        <v>549</v>
      </c>
      <c r="S290" s="47">
        <v>90</v>
      </c>
      <c r="T290" s="47">
        <v>244</v>
      </c>
    </row>
    <row r="291" spans="12:20" x14ac:dyDescent="0.35">
      <c r="L291" s="15" t="s">
        <v>43</v>
      </c>
      <c r="M291" s="27">
        <v>100504632.71999998</v>
      </c>
      <c r="N291" s="27">
        <v>54071156.529999994</v>
      </c>
      <c r="P291" s="46" t="s">
        <v>125</v>
      </c>
      <c r="Q291" s="47">
        <v>214</v>
      </c>
      <c r="R291" s="47">
        <v>126</v>
      </c>
      <c r="S291" s="47">
        <v>0</v>
      </c>
      <c r="T291" s="47">
        <v>0</v>
      </c>
    </row>
    <row r="292" spans="12:20" x14ac:dyDescent="0.35">
      <c r="L292" s="16" t="s">
        <v>71</v>
      </c>
      <c r="M292" s="21">
        <v>80660140.829999998</v>
      </c>
      <c r="N292" s="21">
        <v>46881203.759999998</v>
      </c>
      <c r="P292" s="24" t="s">
        <v>120</v>
      </c>
      <c r="Q292" s="44"/>
      <c r="R292" s="44"/>
      <c r="S292" s="44"/>
      <c r="T292" s="44"/>
    </row>
    <row r="293" spans="12:20" x14ac:dyDescent="0.35">
      <c r="L293" t="s">
        <v>74</v>
      </c>
      <c r="M293" s="1">
        <v>19147519.02</v>
      </c>
      <c r="N293" s="1">
        <v>5221487.8600000003</v>
      </c>
      <c r="P293" s="25" t="s">
        <v>77</v>
      </c>
      <c r="Q293" s="45"/>
      <c r="R293" s="45"/>
      <c r="S293" s="45"/>
      <c r="T293" s="45"/>
    </row>
    <row r="294" spans="12:20" x14ac:dyDescent="0.35">
      <c r="L294" t="s">
        <v>121</v>
      </c>
      <c r="M294" s="1">
        <v>22467718.469999999</v>
      </c>
      <c r="N294" s="1">
        <v>17906277.43</v>
      </c>
      <c r="P294" s="46" t="s">
        <v>122</v>
      </c>
      <c r="Q294" s="47">
        <v>1376</v>
      </c>
      <c r="R294" s="47">
        <v>1391</v>
      </c>
      <c r="S294" s="47">
        <v>84</v>
      </c>
      <c r="T294" s="47">
        <v>56</v>
      </c>
    </row>
    <row r="295" spans="12:20" x14ac:dyDescent="0.35">
      <c r="L295" t="s">
        <v>79</v>
      </c>
      <c r="M295" s="1">
        <v>1597709.84</v>
      </c>
      <c r="N295" s="1">
        <v>1372511.16</v>
      </c>
      <c r="P295" s="46" t="s">
        <v>123</v>
      </c>
      <c r="Q295" s="47">
        <v>649</v>
      </c>
      <c r="R295" s="47">
        <v>3742</v>
      </c>
      <c r="S295" s="47">
        <v>251</v>
      </c>
      <c r="T295" s="47">
        <v>1415</v>
      </c>
    </row>
    <row r="296" spans="12:20" x14ac:dyDescent="0.35">
      <c r="L296" t="s">
        <v>82</v>
      </c>
      <c r="M296" s="1">
        <v>33705493.089999996</v>
      </c>
      <c r="N296" s="1">
        <v>21429118.289999999</v>
      </c>
      <c r="P296" s="46" t="s">
        <v>125</v>
      </c>
      <c r="Q296" s="47">
        <v>988</v>
      </c>
      <c r="R296" s="47">
        <v>1008</v>
      </c>
      <c r="S296" s="47">
        <v>238</v>
      </c>
      <c r="T296" s="47">
        <v>228</v>
      </c>
    </row>
    <row r="297" spans="12:20" x14ac:dyDescent="0.35">
      <c r="L297" t="s">
        <v>134</v>
      </c>
      <c r="M297" s="1">
        <v>3741700.41</v>
      </c>
      <c r="N297" s="1">
        <v>951809.02</v>
      </c>
      <c r="P297" s="15" t="s">
        <v>31</v>
      </c>
      <c r="Q297" s="42"/>
      <c r="R297" s="42"/>
      <c r="S297" s="42"/>
      <c r="T297" s="42"/>
    </row>
    <row r="298" spans="12:20" x14ac:dyDescent="0.35">
      <c r="L298" s="16" t="s">
        <v>86</v>
      </c>
      <c r="M298" s="21">
        <v>9920.7199999999993</v>
      </c>
      <c r="N298" s="21">
        <v>0</v>
      </c>
      <c r="P298" s="26" t="s">
        <v>71</v>
      </c>
      <c r="Q298" s="43"/>
      <c r="R298" s="43"/>
      <c r="S298" s="43"/>
      <c r="T298" s="43"/>
    </row>
    <row r="299" spans="12:20" x14ac:dyDescent="0.35">
      <c r="L299" t="s">
        <v>94</v>
      </c>
      <c r="M299" s="1">
        <v>9920.7199999999993</v>
      </c>
      <c r="N299" s="1">
        <v>0</v>
      </c>
      <c r="P299" s="24" t="s">
        <v>79</v>
      </c>
      <c r="Q299" s="44"/>
      <c r="R299" s="44"/>
      <c r="S299" s="44"/>
      <c r="T299" s="44"/>
    </row>
    <row r="300" spans="12:20" x14ac:dyDescent="0.35">
      <c r="L300" s="16" t="s">
        <v>88</v>
      </c>
      <c r="M300" s="21">
        <v>8417936.1899999995</v>
      </c>
      <c r="N300" s="21">
        <v>1053213.8700000001</v>
      </c>
      <c r="P300" s="25" t="s">
        <v>77</v>
      </c>
      <c r="Q300" s="45"/>
      <c r="R300" s="45"/>
      <c r="S300" s="45"/>
      <c r="T300" s="45"/>
    </row>
    <row r="301" spans="12:20" x14ac:dyDescent="0.35">
      <c r="L301" t="s">
        <v>99</v>
      </c>
      <c r="M301" s="1">
        <v>491682.86</v>
      </c>
      <c r="N301" s="1">
        <v>10988.72</v>
      </c>
      <c r="P301" s="46" t="s">
        <v>89</v>
      </c>
      <c r="Q301" s="47">
        <v>453</v>
      </c>
      <c r="R301" s="47">
        <v>242722</v>
      </c>
      <c r="S301" s="47">
        <v>337</v>
      </c>
      <c r="T301" s="47">
        <v>186088</v>
      </c>
    </row>
    <row r="302" spans="12:20" x14ac:dyDescent="0.35">
      <c r="L302" t="s">
        <v>101</v>
      </c>
      <c r="M302" s="1">
        <v>30278.75</v>
      </c>
      <c r="N302" s="1">
        <v>0</v>
      </c>
      <c r="P302" s="46" t="s">
        <v>162</v>
      </c>
      <c r="Q302" s="47">
        <v>1762</v>
      </c>
      <c r="R302" s="47">
        <v>379517</v>
      </c>
      <c r="S302" s="47">
        <v>1361</v>
      </c>
      <c r="T302" s="47">
        <v>278078</v>
      </c>
    </row>
    <row r="303" spans="12:20" x14ac:dyDescent="0.35">
      <c r="L303" t="s">
        <v>103</v>
      </c>
      <c r="M303" s="1">
        <v>1959221.39</v>
      </c>
      <c r="N303" s="1">
        <v>1042225.15</v>
      </c>
      <c r="P303" s="46" t="s">
        <v>163</v>
      </c>
      <c r="Q303" s="47">
        <v>506</v>
      </c>
      <c r="R303" s="47">
        <v>102210</v>
      </c>
      <c r="S303" s="47">
        <v>506</v>
      </c>
      <c r="T303" s="47">
        <v>102210</v>
      </c>
    </row>
    <row r="304" spans="12:20" x14ac:dyDescent="0.35">
      <c r="L304" t="s">
        <v>105</v>
      </c>
      <c r="M304" s="1">
        <v>2248803.21</v>
      </c>
      <c r="N304" s="1">
        <v>0</v>
      </c>
      <c r="P304" s="46" t="s">
        <v>155</v>
      </c>
      <c r="Q304" s="47">
        <v>322</v>
      </c>
      <c r="R304" s="47">
        <v>88886</v>
      </c>
      <c r="S304" s="47">
        <v>322</v>
      </c>
      <c r="T304" s="47">
        <v>88886</v>
      </c>
    </row>
    <row r="305" spans="12:20" x14ac:dyDescent="0.35">
      <c r="L305" t="s">
        <v>110</v>
      </c>
      <c r="M305" s="1">
        <v>3687949.98</v>
      </c>
      <c r="N305" s="1">
        <v>0</v>
      </c>
      <c r="P305" s="24" t="s">
        <v>82</v>
      </c>
      <c r="Q305" s="44"/>
      <c r="R305" s="44"/>
      <c r="S305" s="44"/>
      <c r="T305" s="44"/>
    </row>
    <row r="306" spans="12:20" x14ac:dyDescent="0.35">
      <c r="L306" s="16" t="s">
        <v>102</v>
      </c>
      <c r="M306" s="21">
        <v>6531988.2400000002</v>
      </c>
      <c r="N306" s="21">
        <v>6136738.9000000004</v>
      </c>
      <c r="P306" s="25" t="s">
        <v>95</v>
      </c>
      <c r="Q306" s="45"/>
      <c r="R306" s="45"/>
      <c r="S306" s="45"/>
      <c r="T306" s="45"/>
    </row>
    <row r="307" spans="12:20" x14ac:dyDescent="0.35">
      <c r="L307" t="s">
        <v>113</v>
      </c>
      <c r="M307" s="1">
        <v>6531988.2400000002</v>
      </c>
      <c r="N307" s="1">
        <v>6136738.9000000004</v>
      </c>
      <c r="P307" s="46" t="s">
        <v>97</v>
      </c>
      <c r="Q307" s="47">
        <v>913</v>
      </c>
      <c r="R307" s="47">
        <v>174148</v>
      </c>
      <c r="S307" s="47">
        <v>192</v>
      </c>
      <c r="T307" s="47">
        <v>77758</v>
      </c>
    </row>
    <row r="308" spans="12:20" x14ac:dyDescent="0.35">
      <c r="L308" s="16" t="s">
        <v>111</v>
      </c>
      <c r="M308" s="21">
        <v>4884646.74</v>
      </c>
      <c r="N308" s="21">
        <v>0</v>
      </c>
      <c r="P308" s="25" t="s">
        <v>156</v>
      </c>
      <c r="Q308" s="45"/>
      <c r="R308" s="45"/>
      <c r="S308" s="45"/>
      <c r="T308" s="45"/>
    </row>
    <row r="309" spans="12:20" x14ac:dyDescent="0.35">
      <c r="L309" t="s">
        <v>139</v>
      </c>
      <c r="M309" s="1">
        <v>622525.30000000005</v>
      </c>
      <c r="N309" s="1">
        <v>0</v>
      </c>
      <c r="P309" s="46" t="s">
        <v>97</v>
      </c>
      <c r="Q309" s="47">
        <v>2530</v>
      </c>
      <c r="R309" s="47">
        <v>510538</v>
      </c>
      <c r="S309" s="47">
        <v>1057</v>
      </c>
      <c r="T309" s="47">
        <v>397817</v>
      </c>
    </row>
    <row r="310" spans="12:20" x14ac:dyDescent="0.35">
      <c r="L310" t="s">
        <v>120</v>
      </c>
      <c r="M310" s="1">
        <v>4262121.4400000004</v>
      </c>
      <c r="N310" s="1">
        <v>0</v>
      </c>
      <c r="P310" s="25" t="s">
        <v>160</v>
      </c>
      <c r="Q310" s="45"/>
      <c r="R310" s="45"/>
      <c r="S310" s="45"/>
      <c r="T310" s="45"/>
    </row>
    <row r="311" spans="12:20" x14ac:dyDescent="0.35">
      <c r="L311" s="15" t="s">
        <v>44</v>
      </c>
      <c r="M311" s="27">
        <v>252393711.53000003</v>
      </c>
      <c r="N311" s="27">
        <v>106754302.2</v>
      </c>
      <c r="P311" s="46" t="s">
        <v>97</v>
      </c>
      <c r="Q311" s="47">
        <v>5075</v>
      </c>
      <c r="R311" s="47">
        <v>165934</v>
      </c>
      <c r="S311" s="47">
        <v>1945</v>
      </c>
      <c r="T311" s="47">
        <v>71631</v>
      </c>
    </row>
    <row r="312" spans="12:20" x14ac:dyDescent="0.35">
      <c r="L312" s="16" t="s">
        <v>71</v>
      </c>
      <c r="M312" s="21">
        <v>29402211.379999999</v>
      </c>
      <c r="N312" s="21">
        <v>17756391.580000002</v>
      </c>
      <c r="P312" s="46" t="s">
        <v>123</v>
      </c>
      <c r="Q312" s="47">
        <v>4747</v>
      </c>
      <c r="R312" s="47">
        <v>17020</v>
      </c>
      <c r="S312" s="47">
        <v>3504</v>
      </c>
      <c r="T312" s="47">
        <v>12328</v>
      </c>
    </row>
    <row r="313" spans="12:20" x14ac:dyDescent="0.35">
      <c r="L313" t="s">
        <v>74</v>
      </c>
      <c r="M313" s="1">
        <v>3672774.77</v>
      </c>
      <c r="N313" s="1">
        <v>3672774.77</v>
      </c>
      <c r="P313" s="46" t="s">
        <v>125</v>
      </c>
      <c r="Q313" s="47">
        <v>16836</v>
      </c>
      <c r="R313" s="47">
        <v>16896</v>
      </c>
      <c r="S313" s="47">
        <v>3775</v>
      </c>
      <c r="T313" s="47">
        <v>3775</v>
      </c>
    </row>
    <row r="314" spans="12:20" x14ac:dyDescent="0.35">
      <c r="L314" t="s">
        <v>82</v>
      </c>
      <c r="M314" s="1">
        <v>9007667.9900000021</v>
      </c>
      <c r="N314" s="1">
        <v>6943322.4600000009</v>
      </c>
      <c r="P314" s="24" t="s">
        <v>144</v>
      </c>
      <c r="Q314" s="44"/>
      <c r="R314" s="44"/>
      <c r="S314" s="44"/>
      <c r="T314" s="44"/>
    </row>
    <row r="315" spans="12:20" x14ac:dyDescent="0.35">
      <c r="L315" t="s">
        <v>134</v>
      </c>
      <c r="M315" s="1">
        <v>2546427.39</v>
      </c>
      <c r="N315" s="1">
        <v>1222742.3700000001</v>
      </c>
      <c r="P315" s="25" t="s">
        <v>164</v>
      </c>
      <c r="Q315" s="45"/>
      <c r="R315" s="45"/>
      <c r="S315" s="45"/>
      <c r="T315" s="45"/>
    </row>
    <row r="316" spans="12:20" x14ac:dyDescent="0.35">
      <c r="L316" t="s">
        <v>144</v>
      </c>
      <c r="M316" s="1">
        <v>14175341.229999997</v>
      </c>
      <c r="N316" s="1">
        <v>5917551.9800000004</v>
      </c>
      <c r="P316" s="46" t="s">
        <v>165</v>
      </c>
      <c r="Q316" s="47">
        <v>0</v>
      </c>
      <c r="R316" s="47">
        <v>63490</v>
      </c>
      <c r="S316" s="47">
        <v>0</v>
      </c>
      <c r="T316" s="47">
        <v>25627</v>
      </c>
    </row>
    <row r="317" spans="12:20" x14ac:dyDescent="0.35">
      <c r="L317" s="16" t="s">
        <v>86</v>
      </c>
      <c r="M317" s="21">
        <v>5281054.99</v>
      </c>
      <c r="N317" s="21">
        <v>2421636.37</v>
      </c>
      <c r="P317" s="46" t="s">
        <v>123</v>
      </c>
      <c r="Q317" s="47">
        <v>15245</v>
      </c>
      <c r="R317" s="47">
        <v>17432</v>
      </c>
      <c r="S317" s="47">
        <v>5554</v>
      </c>
      <c r="T317" s="47">
        <v>5554</v>
      </c>
    </row>
    <row r="318" spans="12:20" x14ac:dyDescent="0.35">
      <c r="L318" t="s">
        <v>94</v>
      </c>
      <c r="M318" s="1">
        <v>5281054.99</v>
      </c>
      <c r="N318" s="1">
        <v>2421636.37</v>
      </c>
      <c r="P318" s="46" t="s">
        <v>125</v>
      </c>
      <c r="Q318" s="47">
        <v>4312</v>
      </c>
      <c r="R318" s="47">
        <v>4312</v>
      </c>
      <c r="S318" s="47">
        <v>0</v>
      </c>
      <c r="T318" s="47">
        <v>0</v>
      </c>
    </row>
    <row r="319" spans="12:20" x14ac:dyDescent="0.35">
      <c r="L319" s="16" t="s">
        <v>88</v>
      </c>
      <c r="M319" s="21">
        <v>146767325</v>
      </c>
      <c r="N319" s="21">
        <v>41821295.670000002</v>
      </c>
      <c r="P319" s="46" t="s">
        <v>126</v>
      </c>
      <c r="Q319" s="47">
        <v>2715</v>
      </c>
      <c r="R319" s="47">
        <v>2715</v>
      </c>
      <c r="S319" s="47">
        <v>162</v>
      </c>
      <c r="T319" s="47">
        <v>162</v>
      </c>
    </row>
    <row r="320" spans="12:20" x14ac:dyDescent="0.35">
      <c r="L320" t="s">
        <v>99</v>
      </c>
      <c r="M320" s="1">
        <v>32427405.73</v>
      </c>
      <c r="N320" s="1">
        <v>11137690.340000002</v>
      </c>
      <c r="P320" s="46" t="s">
        <v>166</v>
      </c>
      <c r="Q320" s="47">
        <v>22546</v>
      </c>
      <c r="R320" s="47">
        <v>22936</v>
      </c>
      <c r="S320" s="47">
        <v>16050</v>
      </c>
      <c r="T320" s="47">
        <v>16050</v>
      </c>
    </row>
    <row r="321" spans="12:20" x14ac:dyDescent="0.35">
      <c r="L321" t="s">
        <v>101</v>
      </c>
      <c r="M321" s="1">
        <v>35651752.039999999</v>
      </c>
      <c r="N321" s="1">
        <v>5900070.8000000007</v>
      </c>
      <c r="P321" s="25" t="s">
        <v>167</v>
      </c>
      <c r="Q321" s="45"/>
      <c r="R321" s="45"/>
      <c r="S321" s="45"/>
      <c r="T321" s="45"/>
    </row>
    <row r="322" spans="12:20" x14ac:dyDescent="0.35">
      <c r="L322" t="s">
        <v>103</v>
      </c>
      <c r="M322" s="1">
        <v>65968087.24000001</v>
      </c>
      <c r="N322" s="1">
        <v>22333437.030000001</v>
      </c>
      <c r="P322" s="46" t="s">
        <v>132</v>
      </c>
      <c r="Q322" s="47">
        <v>194</v>
      </c>
      <c r="R322" s="47">
        <v>276</v>
      </c>
      <c r="S322" s="47">
        <v>194</v>
      </c>
      <c r="T322" s="47">
        <v>276</v>
      </c>
    </row>
    <row r="323" spans="12:20" x14ac:dyDescent="0.35">
      <c r="L323" t="s">
        <v>105</v>
      </c>
      <c r="M323" s="1">
        <v>4636327.92</v>
      </c>
      <c r="N323" s="1">
        <v>899032.42999999993</v>
      </c>
      <c r="P323" s="46" t="s">
        <v>165</v>
      </c>
      <c r="Q323" s="47">
        <v>0</v>
      </c>
      <c r="R323" s="47">
        <v>229525</v>
      </c>
      <c r="S323" s="47">
        <v>0</v>
      </c>
      <c r="T323" s="47">
        <v>25109</v>
      </c>
    </row>
    <row r="324" spans="12:20" x14ac:dyDescent="0.35">
      <c r="L324" t="s">
        <v>107</v>
      </c>
      <c r="M324" s="1">
        <v>1699948.6600000001</v>
      </c>
      <c r="N324" s="1">
        <v>407727.07</v>
      </c>
      <c r="P324" s="46" t="s">
        <v>123</v>
      </c>
      <c r="Q324" s="47">
        <v>47659</v>
      </c>
      <c r="R324" s="47">
        <v>49387</v>
      </c>
      <c r="S324" s="47">
        <v>8933</v>
      </c>
      <c r="T324" s="47">
        <v>8933</v>
      </c>
    </row>
    <row r="325" spans="12:20" x14ac:dyDescent="0.35">
      <c r="L325" t="s">
        <v>110</v>
      </c>
      <c r="M325" s="1">
        <v>6383803.4100000001</v>
      </c>
      <c r="N325" s="1">
        <v>1143338.0000000002</v>
      </c>
      <c r="P325" s="46" t="s">
        <v>125</v>
      </c>
      <c r="Q325" s="47">
        <v>61892</v>
      </c>
      <c r="R325" s="47">
        <v>61404</v>
      </c>
      <c r="S325" s="47">
        <v>13054</v>
      </c>
      <c r="T325" s="47">
        <v>13054</v>
      </c>
    </row>
    <row r="326" spans="12:20" x14ac:dyDescent="0.35">
      <c r="L326" s="16" t="s">
        <v>102</v>
      </c>
      <c r="M326" s="21">
        <v>37654686.609999999</v>
      </c>
      <c r="N326" s="21">
        <v>25392339.090000004</v>
      </c>
      <c r="P326" s="46" t="s">
        <v>126</v>
      </c>
      <c r="Q326" s="47">
        <v>1630</v>
      </c>
      <c r="R326" s="47">
        <v>1881</v>
      </c>
      <c r="S326" s="47">
        <v>266</v>
      </c>
      <c r="T326" s="47">
        <v>356</v>
      </c>
    </row>
    <row r="327" spans="12:20" x14ac:dyDescent="0.35">
      <c r="L327" t="s">
        <v>113</v>
      </c>
      <c r="M327" s="1">
        <v>26879984.490000002</v>
      </c>
      <c r="N327" s="1">
        <v>19917496.130000003</v>
      </c>
      <c r="P327" s="46" t="s">
        <v>127</v>
      </c>
      <c r="Q327" s="47">
        <v>8920</v>
      </c>
      <c r="R327" s="47">
        <v>8920</v>
      </c>
      <c r="S327" s="47">
        <v>0</v>
      </c>
      <c r="T327" s="47">
        <v>0</v>
      </c>
    </row>
    <row r="328" spans="12:20" x14ac:dyDescent="0.35">
      <c r="L328" t="s">
        <v>115</v>
      </c>
      <c r="M328" s="1">
        <v>5004603.59</v>
      </c>
      <c r="N328" s="1">
        <v>352244.06999999995</v>
      </c>
      <c r="P328" s="26" t="s">
        <v>86</v>
      </c>
      <c r="Q328" s="43"/>
      <c r="R328" s="43"/>
      <c r="S328" s="43"/>
      <c r="T328" s="43"/>
    </row>
    <row r="329" spans="12:20" x14ac:dyDescent="0.35">
      <c r="L329" t="s">
        <v>117</v>
      </c>
      <c r="M329" s="1">
        <v>5770098.5300000003</v>
      </c>
      <c r="N329" s="1">
        <v>5122598.8899999997</v>
      </c>
      <c r="P329" s="24" t="s">
        <v>94</v>
      </c>
      <c r="Q329" s="44"/>
      <c r="R329" s="44"/>
      <c r="S329" s="44"/>
      <c r="T329" s="44"/>
    </row>
    <row r="330" spans="12:20" x14ac:dyDescent="0.35">
      <c r="L330" s="16" t="s">
        <v>111</v>
      </c>
      <c r="M330" s="21">
        <v>33288433.550000004</v>
      </c>
      <c r="N330" s="21">
        <v>19362639.490000002</v>
      </c>
      <c r="P330" s="25" t="s">
        <v>77</v>
      </c>
      <c r="Q330" s="45"/>
      <c r="R330" s="45"/>
      <c r="S330" s="45"/>
      <c r="T330" s="45"/>
    </row>
    <row r="331" spans="12:20" x14ac:dyDescent="0.35">
      <c r="L331" t="s">
        <v>139</v>
      </c>
      <c r="M331" s="1">
        <v>12825056.390000001</v>
      </c>
      <c r="N331" s="1">
        <v>7624110.6699999999</v>
      </c>
      <c r="P331" s="46" t="s">
        <v>97</v>
      </c>
      <c r="Q331" s="47">
        <v>598</v>
      </c>
      <c r="R331" s="47">
        <v>2845</v>
      </c>
      <c r="S331" s="47">
        <v>0</v>
      </c>
      <c r="T331" s="47">
        <v>0</v>
      </c>
    </row>
    <row r="332" spans="12:20" x14ac:dyDescent="0.35">
      <c r="L332" t="s">
        <v>119</v>
      </c>
      <c r="M332" s="1">
        <v>2189377.2200000002</v>
      </c>
      <c r="N332" s="1">
        <v>706265.40999999992</v>
      </c>
      <c r="P332" s="46" t="s">
        <v>161</v>
      </c>
      <c r="Q332" s="47">
        <v>0</v>
      </c>
      <c r="R332" s="47">
        <v>357256</v>
      </c>
      <c r="S332" s="47">
        <v>0</v>
      </c>
      <c r="T332" s="47">
        <v>8293</v>
      </c>
    </row>
    <row r="333" spans="12:20" x14ac:dyDescent="0.35">
      <c r="L333" t="s">
        <v>120</v>
      </c>
      <c r="M333" s="1">
        <v>18273999.940000001</v>
      </c>
      <c r="N333" s="1">
        <v>11032263.41</v>
      </c>
      <c r="P333" s="46" t="s">
        <v>123</v>
      </c>
      <c r="Q333" s="47">
        <v>9469</v>
      </c>
      <c r="R333" s="47">
        <v>14911</v>
      </c>
      <c r="S333" s="47">
        <v>1836</v>
      </c>
      <c r="T333" s="47">
        <v>4570</v>
      </c>
    </row>
    <row r="334" spans="12:20" x14ac:dyDescent="0.35">
      <c r="L334" s="15" t="s">
        <v>45</v>
      </c>
      <c r="M334" s="27">
        <v>15431707.98</v>
      </c>
      <c r="N334" s="27">
        <v>8994429.3300000001</v>
      </c>
      <c r="P334" s="46" t="s">
        <v>124</v>
      </c>
      <c r="Q334" s="47">
        <v>0</v>
      </c>
      <c r="R334" s="47">
        <v>142229</v>
      </c>
      <c r="S334" s="47">
        <v>0</v>
      </c>
      <c r="T334" s="47">
        <v>0</v>
      </c>
    </row>
    <row r="335" spans="12:20" x14ac:dyDescent="0.35">
      <c r="L335" s="16" t="s">
        <v>71</v>
      </c>
      <c r="M335" s="21">
        <v>11812441.129999999</v>
      </c>
      <c r="N335" s="21">
        <v>6336581.9299999997</v>
      </c>
      <c r="P335" s="46" t="s">
        <v>125</v>
      </c>
      <c r="Q335" s="47">
        <v>0</v>
      </c>
      <c r="R335" s="47">
        <v>47404</v>
      </c>
      <c r="S335" s="47">
        <v>0</v>
      </c>
      <c r="T335" s="47">
        <v>3418</v>
      </c>
    </row>
    <row r="336" spans="12:20" x14ac:dyDescent="0.35">
      <c r="L336" t="s">
        <v>74</v>
      </c>
      <c r="M336" s="1">
        <v>4258158.51</v>
      </c>
      <c r="N336" s="1">
        <v>1209885.82</v>
      </c>
      <c r="P336" s="46" t="s">
        <v>126</v>
      </c>
      <c r="Q336" s="47">
        <v>0</v>
      </c>
      <c r="R336" s="47">
        <v>11470</v>
      </c>
      <c r="S336" s="47">
        <v>0</v>
      </c>
      <c r="T336" s="47">
        <v>61</v>
      </c>
    </row>
    <row r="337" spans="12:20" x14ac:dyDescent="0.35">
      <c r="L337" t="s">
        <v>76</v>
      </c>
      <c r="M337" s="1">
        <v>5776262.3600000003</v>
      </c>
      <c r="N337" s="1">
        <v>3348675.85</v>
      </c>
      <c r="P337" s="46" t="s">
        <v>168</v>
      </c>
      <c r="Q337" s="47">
        <v>0</v>
      </c>
      <c r="R337" s="47">
        <v>34461</v>
      </c>
      <c r="S337" s="47">
        <v>0</v>
      </c>
      <c r="T337" s="47">
        <v>6979</v>
      </c>
    </row>
    <row r="338" spans="12:20" x14ac:dyDescent="0.35">
      <c r="L338" t="s">
        <v>79</v>
      </c>
      <c r="M338" s="1">
        <v>1222122.03</v>
      </c>
      <c r="N338" s="1">
        <v>1222122.03</v>
      </c>
      <c r="P338" s="46" t="s">
        <v>127</v>
      </c>
      <c r="Q338" s="47">
        <v>884</v>
      </c>
      <c r="R338" s="47">
        <v>868</v>
      </c>
      <c r="S338" s="47">
        <v>0</v>
      </c>
      <c r="T338" s="47">
        <v>0</v>
      </c>
    </row>
    <row r="339" spans="12:20" x14ac:dyDescent="0.35">
      <c r="L339" t="s">
        <v>82</v>
      </c>
      <c r="M339" s="1">
        <v>555898.23</v>
      </c>
      <c r="N339" s="1">
        <v>555898.23</v>
      </c>
      <c r="P339" s="26" t="s">
        <v>88</v>
      </c>
      <c r="Q339" s="43"/>
      <c r="R339" s="43"/>
      <c r="S339" s="43"/>
      <c r="T339" s="43"/>
    </row>
    <row r="340" spans="12:20" x14ac:dyDescent="0.35">
      <c r="L340" s="16" t="s">
        <v>102</v>
      </c>
      <c r="M340" s="21">
        <v>961419.45</v>
      </c>
      <c r="N340" s="21">
        <v>0</v>
      </c>
      <c r="P340" s="24" t="s">
        <v>99</v>
      </c>
      <c r="Q340" s="44"/>
      <c r="R340" s="44"/>
      <c r="S340" s="44"/>
      <c r="T340" s="44"/>
    </row>
    <row r="341" spans="12:20" x14ac:dyDescent="0.35">
      <c r="L341" t="s">
        <v>113</v>
      </c>
      <c r="M341" s="1">
        <v>961419.45</v>
      </c>
      <c r="N341" s="1">
        <v>0</v>
      </c>
      <c r="P341" s="25" t="s">
        <v>128</v>
      </c>
      <c r="Q341" s="45"/>
      <c r="R341" s="45"/>
      <c r="S341" s="45"/>
      <c r="T341" s="45"/>
    </row>
    <row r="342" spans="12:20" x14ac:dyDescent="0.35">
      <c r="L342" s="16" t="s">
        <v>111</v>
      </c>
      <c r="M342" s="21">
        <v>2657847.4</v>
      </c>
      <c r="N342" s="21">
        <v>2657847.4</v>
      </c>
      <c r="P342" s="46" t="s">
        <v>129</v>
      </c>
      <c r="Q342" s="47">
        <v>0</v>
      </c>
      <c r="R342" s="47">
        <v>153327</v>
      </c>
      <c r="S342" s="47">
        <v>0</v>
      </c>
      <c r="T342" s="47">
        <v>3213</v>
      </c>
    </row>
    <row r="343" spans="12:20" x14ac:dyDescent="0.35">
      <c r="L343" t="s">
        <v>139</v>
      </c>
      <c r="M343" s="1">
        <v>2657847.4</v>
      </c>
      <c r="N343" s="1">
        <v>2657847.4</v>
      </c>
      <c r="P343" s="46" t="s">
        <v>132</v>
      </c>
      <c r="Q343" s="47">
        <v>0</v>
      </c>
      <c r="R343" s="47">
        <v>3035</v>
      </c>
      <c r="S343" s="47">
        <v>0</v>
      </c>
      <c r="T343" s="47">
        <v>152</v>
      </c>
    </row>
    <row r="344" spans="12:20" x14ac:dyDescent="0.35">
      <c r="L344" s="15" t="s">
        <v>46</v>
      </c>
      <c r="M344" s="27">
        <v>7934481.4300000006</v>
      </c>
      <c r="N344" s="27">
        <v>4423299.41</v>
      </c>
      <c r="P344" s="46" t="s">
        <v>123</v>
      </c>
      <c r="Q344" s="47">
        <v>23674</v>
      </c>
      <c r="R344" s="47">
        <v>48037</v>
      </c>
      <c r="S344" s="47">
        <v>286</v>
      </c>
      <c r="T344" s="47">
        <v>880</v>
      </c>
    </row>
    <row r="345" spans="12:20" x14ac:dyDescent="0.35">
      <c r="L345" s="16" t="s">
        <v>71</v>
      </c>
      <c r="M345" s="21">
        <v>7934481.4300000006</v>
      </c>
      <c r="N345" s="21">
        <v>4423299.41</v>
      </c>
      <c r="P345" s="25" t="s">
        <v>130</v>
      </c>
      <c r="Q345" s="45"/>
      <c r="R345" s="45"/>
      <c r="S345" s="45"/>
      <c r="T345" s="45"/>
    </row>
    <row r="346" spans="12:20" x14ac:dyDescent="0.35">
      <c r="L346" t="s">
        <v>74</v>
      </c>
      <c r="M346" s="1">
        <v>2402123.4500000002</v>
      </c>
      <c r="N346" s="1">
        <v>491726.13</v>
      </c>
      <c r="P346" s="46" t="s">
        <v>129</v>
      </c>
      <c r="Q346" s="47">
        <v>0</v>
      </c>
      <c r="R346" s="47">
        <v>334500</v>
      </c>
      <c r="S346" s="47">
        <v>0</v>
      </c>
      <c r="T346" s="47">
        <v>4233</v>
      </c>
    </row>
    <row r="347" spans="12:20" x14ac:dyDescent="0.35">
      <c r="L347" t="s">
        <v>76</v>
      </c>
      <c r="M347" s="1">
        <v>2928720.12</v>
      </c>
      <c r="N347" s="1">
        <v>1486818.13</v>
      </c>
      <c r="P347" s="46" t="s">
        <v>97</v>
      </c>
      <c r="Q347" s="47">
        <v>692</v>
      </c>
      <c r="R347" s="47">
        <v>24608</v>
      </c>
      <c r="S347" s="47">
        <v>327</v>
      </c>
      <c r="T347" s="47">
        <v>13326</v>
      </c>
    </row>
    <row r="348" spans="12:20" x14ac:dyDescent="0.35">
      <c r="L348" t="s">
        <v>79</v>
      </c>
      <c r="M348" s="1">
        <v>2603637.86</v>
      </c>
      <c r="N348" s="1">
        <v>2444755.15</v>
      </c>
      <c r="P348" s="46" t="s">
        <v>132</v>
      </c>
      <c r="Q348" s="47">
        <v>0</v>
      </c>
      <c r="R348" s="47">
        <v>3944</v>
      </c>
      <c r="S348" s="47">
        <v>0</v>
      </c>
      <c r="T348" s="47">
        <v>0</v>
      </c>
    </row>
    <row r="349" spans="12:20" x14ac:dyDescent="0.35">
      <c r="L349" s="15" t="s">
        <v>47</v>
      </c>
      <c r="M349" s="27">
        <v>8975053.0500000007</v>
      </c>
      <c r="N349" s="27">
        <v>1415791.4100000001</v>
      </c>
      <c r="P349" s="46" t="s">
        <v>165</v>
      </c>
      <c r="Q349" s="47">
        <v>0</v>
      </c>
      <c r="R349" s="47">
        <v>92363</v>
      </c>
      <c r="S349" s="47">
        <v>0</v>
      </c>
      <c r="T349" s="47">
        <v>0</v>
      </c>
    </row>
    <row r="350" spans="12:20" x14ac:dyDescent="0.35">
      <c r="L350" s="16" t="s">
        <v>71</v>
      </c>
      <c r="M350" s="21">
        <v>6771486.6400000006</v>
      </c>
      <c r="N350" s="21">
        <v>1309280.4700000002</v>
      </c>
      <c r="P350" s="46" t="s">
        <v>123</v>
      </c>
      <c r="Q350" s="47">
        <v>951</v>
      </c>
      <c r="R350" s="47">
        <v>3123</v>
      </c>
      <c r="S350" s="47">
        <v>397</v>
      </c>
      <c r="T350" s="47">
        <v>1581</v>
      </c>
    </row>
    <row r="351" spans="12:20" x14ac:dyDescent="0.35">
      <c r="L351" t="s">
        <v>74</v>
      </c>
      <c r="M351" s="1">
        <v>795105.8</v>
      </c>
      <c r="N351" s="1">
        <v>0</v>
      </c>
      <c r="P351" s="25" t="s">
        <v>131</v>
      </c>
      <c r="Q351" s="45"/>
      <c r="R351" s="45"/>
      <c r="S351" s="45"/>
      <c r="T351" s="45"/>
    </row>
    <row r="352" spans="12:20" x14ac:dyDescent="0.35">
      <c r="L352" t="s">
        <v>76</v>
      </c>
      <c r="M352" s="1">
        <v>3388113.63</v>
      </c>
      <c r="N352" s="1">
        <v>55959.29</v>
      </c>
      <c r="P352" s="46" t="s">
        <v>129</v>
      </c>
      <c r="Q352" s="47">
        <v>0</v>
      </c>
      <c r="R352" s="47">
        <v>195188</v>
      </c>
      <c r="S352" s="47">
        <v>0</v>
      </c>
      <c r="T352" s="47">
        <v>11651</v>
      </c>
    </row>
    <row r="353" spans="12:20" x14ac:dyDescent="0.35">
      <c r="L353" t="s">
        <v>121</v>
      </c>
      <c r="M353" s="1">
        <v>1158027.52</v>
      </c>
      <c r="N353" s="1">
        <v>30800.57</v>
      </c>
      <c r="P353" s="46" t="s">
        <v>97</v>
      </c>
      <c r="Q353" s="47">
        <v>213</v>
      </c>
      <c r="R353" s="47">
        <v>11888</v>
      </c>
      <c r="S353" s="47">
        <v>187</v>
      </c>
      <c r="T353" s="47">
        <v>10906</v>
      </c>
    </row>
    <row r="354" spans="12:20" x14ac:dyDescent="0.35">
      <c r="L354" t="s">
        <v>79</v>
      </c>
      <c r="M354" s="1">
        <v>1221836.33</v>
      </c>
      <c r="N354" s="1">
        <v>1221836.33</v>
      </c>
      <c r="P354" s="46" t="s">
        <v>132</v>
      </c>
      <c r="Q354" s="47">
        <v>0</v>
      </c>
      <c r="R354" s="47">
        <v>12271</v>
      </c>
      <c r="S354" s="47">
        <v>0</v>
      </c>
      <c r="T354" s="47">
        <v>375</v>
      </c>
    </row>
    <row r="355" spans="12:20" x14ac:dyDescent="0.35">
      <c r="L355" t="s">
        <v>82</v>
      </c>
      <c r="M355" s="1">
        <v>152276.45000000001</v>
      </c>
      <c r="N355" s="1">
        <v>684.28</v>
      </c>
      <c r="P355" s="46" t="s">
        <v>123</v>
      </c>
      <c r="Q355" s="47">
        <v>2558</v>
      </c>
      <c r="R355" s="47">
        <v>11581</v>
      </c>
      <c r="S355" s="47">
        <v>348</v>
      </c>
      <c r="T355" s="47">
        <v>2522</v>
      </c>
    </row>
    <row r="356" spans="12:20" x14ac:dyDescent="0.35">
      <c r="L356" t="s">
        <v>144</v>
      </c>
      <c r="M356" s="1">
        <v>56126.91</v>
      </c>
      <c r="N356" s="1">
        <v>0</v>
      </c>
      <c r="P356" s="24" t="s">
        <v>101</v>
      </c>
      <c r="Q356" s="44"/>
      <c r="R356" s="44"/>
      <c r="S356" s="44"/>
      <c r="T356" s="44"/>
    </row>
    <row r="357" spans="12:20" x14ac:dyDescent="0.35">
      <c r="L357" s="16" t="s">
        <v>86</v>
      </c>
      <c r="M357" s="21">
        <v>33769.35</v>
      </c>
      <c r="N357" s="21">
        <v>0</v>
      </c>
      <c r="P357" s="25" t="s">
        <v>77</v>
      </c>
      <c r="Q357" s="45"/>
      <c r="R357" s="45"/>
      <c r="S357" s="45"/>
      <c r="T357" s="45"/>
    </row>
    <row r="358" spans="12:20" x14ac:dyDescent="0.35">
      <c r="L358" t="s">
        <v>94</v>
      </c>
      <c r="M358" s="1">
        <v>33769.35</v>
      </c>
      <c r="N358" s="1">
        <v>0</v>
      </c>
      <c r="P358" s="46" t="s">
        <v>97</v>
      </c>
      <c r="Q358" s="47">
        <v>253</v>
      </c>
      <c r="R358" s="47">
        <v>17522</v>
      </c>
      <c r="S358" s="47">
        <v>202</v>
      </c>
      <c r="T358" s="47">
        <v>16377</v>
      </c>
    </row>
    <row r="359" spans="12:20" x14ac:dyDescent="0.35">
      <c r="L359" s="16" t="s">
        <v>88</v>
      </c>
      <c r="M359" s="21">
        <v>1099564.8599999999</v>
      </c>
      <c r="N359" s="21">
        <v>106496.20000000001</v>
      </c>
      <c r="P359" s="46" t="s">
        <v>169</v>
      </c>
      <c r="Q359" s="47">
        <v>0</v>
      </c>
      <c r="R359" s="47">
        <v>501700</v>
      </c>
      <c r="S359" s="47">
        <v>0</v>
      </c>
      <c r="T359" s="47">
        <v>58541</v>
      </c>
    </row>
    <row r="360" spans="12:20" x14ac:dyDescent="0.35">
      <c r="L360" t="s">
        <v>99</v>
      </c>
      <c r="M360" s="1">
        <v>85880.51</v>
      </c>
      <c r="N360" s="1">
        <v>0</v>
      </c>
      <c r="P360" s="46" t="s">
        <v>123</v>
      </c>
      <c r="Q360" s="47">
        <v>7298</v>
      </c>
      <c r="R360" s="47">
        <v>14680</v>
      </c>
      <c r="S360" s="47">
        <v>0</v>
      </c>
      <c r="T360" s="47">
        <v>0</v>
      </c>
    </row>
    <row r="361" spans="12:20" x14ac:dyDescent="0.35">
      <c r="L361" t="s">
        <v>101</v>
      </c>
      <c r="M361" s="1">
        <v>172878.32</v>
      </c>
      <c r="N361" s="1">
        <v>0</v>
      </c>
      <c r="P361" s="46" t="s">
        <v>170</v>
      </c>
      <c r="Q361" s="47">
        <v>0</v>
      </c>
      <c r="R361" s="47">
        <v>2228</v>
      </c>
      <c r="S361" s="47">
        <v>0</v>
      </c>
      <c r="T361" s="47">
        <v>1872</v>
      </c>
    </row>
    <row r="362" spans="12:20" x14ac:dyDescent="0.35">
      <c r="L362" t="s">
        <v>103</v>
      </c>
      <c r="M362" s="1">
        <v>450016.41</v>
      </c>
      <c r="N362" s="1">
        <v>83331.710000000006</v>
      </c>
      <c r="P362" s="24" t="s">
        <v>103</v>
      </c>
      <c r="Q362" s="44"/>
      <c r="R362" s="44"/>
      <c r="S362" s="44"/>
      <c r="T362" s="44"/>
    </row>
    <row r="363" spans="12:20" x14ac:dyDescent="0.35">
      <c r="L363" t="s">
        <v>105</v>
      </c>
      <c r="M363" s="1">
        <v>138659.07</v>
      </c>
      <c r="N363" s="1">
        <v>0</v>
      </c>
      <c r="P363" s="25" t="s">
        <v>77</v>
      </c>
      <c r="Q363" s="45"/>
      <c r="R363" s="45"/>
      <c r="S363" s="45"/>
      <c r="T363" s="45"/>
    </row>
    <row r="364" spans="12:20" x14ac:dyDescent="0.35">
      <c r="L364" t="s">
        <v>107</v>
      </c>
      <c r="M364" s="1">
        <v>152241.46</v>
      </c>
      <c r="N364" s="1">
        <v>23164.49</v>
      </c>
      <c r="P364" s="46" t="s">
        <v>129</v>
      </c>
      <c r="Q364" s="47">
        <v>0</v>
      </c>
      <c r="R364" s="47">
        <v>1328909</v>
      </c>
      <c r="S364" s="47">
        <v>0</v>
      </c>
      <c r="T364" s="47">
        <v>3838</v>
      </c>
    </row>
    <row r="365" spans="12:20" x14ac:dyDescent="0.35">
      <c r="L365" t="s">
        <v>110</v>
      </c>
      <c r="M365" s="1">
        <v>99889.09</v>
      </c>
      <c r="N365" s="1">
        <v>0</v>
      </c>
      <c r="P365" s="46" t="s">
        <v>97</v>
      </c>
      <c r="Q365" s="47">
        <v>499</v>
      </c>
      <c r="R365" s="47">
        <v>22667</v>
      </c>
      <c r="S365" s="47">
        <v>431</v>
      </c>
      <c r="T365" s="47">
        <v>21029</v>
      </c>
    </row>
    <row r="366" spans="12:20" x14ac:dyDescent="0.35">
      <c r="L366" s="16" t="s">
        <v>102</v>
      </c>
      <c r="M366" s="21">
        <v>1003238.22</v>
      </c>
      <c r="N366" s="21">
        <v>14.74</v>
      </c>
      <c r="P366" s="46" t="s">
        <v>132</v>
      </c>
      <c r="Q366" s="47">
        <v>0</v>
      </c>
      <c r="R366" s="47">
        <v>2770</v>
      </c>
      <c r="S366" s="47">
        <v>0</v>
      </c>
      <c r="T366" s="47">
        <v>0</v>
      </c>
    </row>
    <row r="367" spans="12:20" x14ac:dyDescent="0.35">
      <c r="L367" t="s">
        <v>113</v>
      </c>
      <c r="M367" s="1">
        <v>690323.75</v>
      </c>
      <c r="N367" s="1">
        <v>14.74</v>
      </c>
      <c r="P367" s="46" t="s">
        <v>165</v>
      </c>
      <c r="Q367" s="47">
        <v>0</v>
      </c>
      <c r="R367" s="47">
        <v>183905</v>
      </c>
      <c r="S367" s="47">
        <v>0</v>
      </c>
      <c r="T367" s="47">
        <v>2985</v>
      </c>
    </row>
    <row r="368" spans="12:20" x14ac:dyDescent="0.35">
      <c r="L368" t="s">
        <v>115</v>
      </c>
      <c r="M368" s="1">
        <v>17388.41</v>
      </c>
      <c r="N368" s="1">
        <v>0</v>
      </c>
      <c r="P368" s="46" t="s">
        <v>123</v>
      </c>
      <c r="Q368" s="47">
        <v>4272</v>
      </c>
      <c r="R368" s="47">
        <v>10212</v>
      </c>
      <c r="S368" s="47">
        <v>239</v>
      </c>
      <c r="T368" s="47">
        <v>957</v>
      </c>
    </row>
    <row r="369" spans="12:20" x14ac:dyDescent="0.35">
      <c r="L369" t="s">
        <v>117</v>
      </c>
      <c r="M369" s="1">
        <v>295526.06</v>
      </c>
      <c r="N369" s="1">
        <v>0</v>
      </c>
      <c r="P369" s="24" t="s">
        <v>105</v>
      </c>
      <c r="Q369" s="44"/>
      <c r="R369" s="44"/>
      <c r="S369" s="44"/>
      <c r="T369" s="44"/>
    </row>
    <row r="370" spans="12:20" x14ac:dyDescent="0.35">
      <c r="L370" s="16" t="s">
        <v>111</v>
      </c>
      <c r="M370" s="21">
        <v>66993.98</v>
      </c>
      <c r="N370" s="21">
        <v>0</v>
      </c>
      <c r="P370" s="25" t="s">
        <v>77</v>
      </c>
      <c r="Q370" s="45"/>
      <c r="R370" s="45"/>
      <c r="S370" s="45"/>
      <c r="T370" s="45"/>
    </row>
    <row r="371" spans="12:20" x14ac:dyDescent="0.35">
      <c r="L371" t="s">
        <v>120</v>
      </c>
      <c r="M371" s="1">
        <v>66993.98</v>
      </c>
      <c r="N371" s="1">
        <v>0</v>
      </c>
      <c r="P371" s="46" t="s">
        <v>129</v>
      </c>
      <c r="Q371" s="47">
        <v>0</v>
      </c>
      <c r="R371" s="47">
        <v>58330</v>
      </c>
      <c r="S371" s="47">
        <v>0</v>
      </c>
      <c r="T371" s="47">
        <v>12952</v>
      </c>
    </row>
    <row r="372" spans="12:20" x14ac:dyDescent="0.35">
      <c r="L372" s="15" t="s">
        <v>48</v>
      </c>
      <c r="M372" s="27">
        <v>125848094.07999998</v>
      </c>
      <c r="N372" s="27">
        <v>59811413.950000003</v>
      </c>
      <c r="P372" s="46" t="s">
        <v>97</v>
      </c>
      <c r="Q372" s="47">
        <v>52</v>
      </c>
      <c r="R372" s="47">
        <v>1008</v>
      </c>
      <c r="S372" s="47">
        <v>52</v>
      </c>
      <c r="T372" s="47">
        <v>1008</v>
      </c>
    </row>
    <row r="373" spans="12:20" x14ac:dyDescent="0.35">
      <c r="L373" s="16" t="s">
        <v>71</v>
      </c>
      <c r="M373" s="21">
        <v>69779995.539999992</v>
      </c>
      <c r="N373" s="21">
        <v>41495011.799999997</v>
      </c>
      <c r="P373" s="46" t="s">
        <v>132</v>
      </c>
      <c r="Q373" s="47">
        <v>0</v>
      </c>
      <c r="R373" s="47">
        <v>3996</v>
      </c>
      <c r="S373" s="47">
        <v>0</v>
      </c>
      <c r="T373" s="47">
        <v>410</v>
      </c>
    </row>
    <row r="374" spans="12:20" x14ac:dyDescent="0.35">
      <c r="L374" t="s">
        <v>74</v>
      </c>
      <c r="M374" s="1">
        <v>47693674.319999993</v>
      </c>
      <c r="N374" s="1">
        <v>28390107.579999998</v>
      </c>
      <c r="P374" s="46" t="s">
        <v>165</v>
      </c>
      <c r="Q374" s="47">
        <v>0</v>
      </c>
      <c r="R374" s="47">
        <v>5350</v>
      </c>
      <c r="S374" s="47">
        <v>0</v>
      </c>
      <c r="T374" s="47">
        <v>2150</v>
      </c>
    </row>
    <row r="375" spans="12:20" x14ac:dyDescent="0.35">
      <c r="L375" t="s">
        <v>76</v>
      </c>
      <c r="M375" s="1">
        <v>2082742.14</v>
      </c>
      <c r="N375" s="1">
        <v>0</v>
      </c>
      <c r="P375" s="46" t="s">
        <v>133</v>
      </c>
      <c r="Q375" s="47">
        <v>0</v>
      </c>
      <c r="R375" s="47">
        <v>1184</v>
      </c>
      <c r="S375" s="47">
        <v>0</v>
      </c>
      <c r="T375" s="47">
        <v>0</v>
      </c>
    </row>
    <row r="376" spans="12:20" x14ac:dyDescent="0.35">
      <c r="L376" t="s">
        <v>79</v>
      </c>
      <c r="M376" s="1">
        <v>12908502.640000001</v>
      </c>
      <c r="N376" s="1">
        <v>12908502.640000001</v>
      </c>
      <c r="P376" s="46" t="s">
        <v>123</v>
      </c>
      <c r="Q376" s="47">
        <v>2275</v>
      </c>
      <c r="R376" s="47">
        <v>6180</v>
      </c>
      <c r="S376" s="47">
        <v>217</v>
      </c>
      <c r="T376" s="47">
        <v>1416</v>
      </c>
    </row>
    <row r="377" spans="12:20" x14ac:dyDescent="0.35">
      <c r="L377" t="s">
        <v>82</v>
      </c>
      <c r="M377" s="1">
        <v>6898674.8600000003</v>
      </c>
      <c r="N377" s="1">
        <v>0</v>
      </c>
      <c r="P377" s="46" t="s">
        <v>125</v>
      </c>
      <c r="Q377" s="47">
        <v>3483</v>
      </c>
      <c r="R377" s="47">
        <v>3671</v>
      </c>
      <c r="S377" s="47">
        <v>512</v>
      </c>
      <c r="T377" s="47">
        <v>812</v>
      </c>
    </row>
    <row r="378" spans="12:20" x14ac:dyDescent="0.35">
      <c r="L378" t="s">
        <v>134</v>
      </c>
      <c r="M378" s="1">
        <v>196401.58</v>
      </c>
      <c r="N378" s="1">
        <v>196401.58</v>
      </c>
      <c r="P378" s="24" t="s">
        <v>107</v>
      </c>
      <c r="Q378" s="44"/>
      <c r="R378" s="44"/>
      <c r="S378" s="44"/>
      <c r="T378" s="44"/>
    </row>
    <row r="379" spans="12:20" x14ac:dyDescent="0.35">
      <c r="L379" s="16" t="s">
        <v>86</v>
      </c>
      <c r="M379" s="21">
        <v>34813.379999999997</v>
      </c>
      <c r="N379" s="21">
        <v>34813.379999999997</v>
      </c>
      <c r="P379" s="25" t="s">
        <v>77</v>
      </c>
      <c r="Q379" s="45"/>
      <c r="R379" s="45"/>
      <c r="S379" s="45"/>
      <c r="T379" s="45"/>
    </row>
    <row r="380" spans="12:20" x14ac:dyDescent="0.35">
      <c r="L380" t="s">
        <v>94</v>
      </c>
      <c r="M380" s="1">
        <v>34813.379999999997</v>
      </c>
      <c r="N380" s="1">
        <v>34813.379999999997</v>
      </c>
      <c r="P380" s="46" t="s">
        <v>132</v>
      </c>
      <c r="Q380" s="47">
        <v>0</v>
      </c>
      <c r="R380" s="47">
        <v>6376</v>
      </c>
      <c r="S380" s="47">
        <v>0</v>
      </c>
      <c r="T380" s="47">
        <v>0</v>
      </c>
    </row>
    <row r="381" spans="12:20" x14ac:dyDescent="0.35">
      <c r="L381" s="16" t="s">
        <v>88</v>
      </c>
      <c r="M381" s="21">
        <v>37199488.129999995</v>
      </c>
      <c r="N381" s="21">
        <v>7690499.4000000004</v>
      </c>
      <c r="P381" s="46" t="s">
        <v>135</v>
      </c>
      <c r="Q381" s="47">
        <v>0</v>
      </c>
      <c r="R381" s="47">
        <v>64941</v>
      </c>
      <c r="S381" s="47">
        <v>0</v>
      </c>
      <c r="T381" s="47">
        <v>454</v>
      </c>
    </row>
    <row r="382" spans="12:20" x14ac:dyDescent="0.35">
      <c r="L382" t="s">
        <v>99</v>
      </c>
      <c r="M382" s="1">
        <v>15535467.52</v>
      </c>
      <c r="N382" s="1">
        <v>1930253.1600000001</v>
      </c>
      <c r="P382" s="46" t="s">
        <v>123</v>
      </c>
      <c r="Q382" s="47">
        <v>91</v>
      </c>
      <c r="R382" s="47">
        <v>472</v>
      </c>
      <c r="S382" s="47">
        <v>0</v>
      </c>
      <c r="T382" s="47">
        <v>0</v>
      </c>
    </row>
    <row r="383" spans="12:20" x14ac:dyDescent="0.35">
      <c r="L383" t="s">
        <v>101</v>
      </c>
      <c r="M383" s="1">
        <v>225370.43</v>
      </c>
      <c r="N383" s="1">
        <v>0</v>
      </c>
      <c r="P383" s="24" t="s">
        <v>110</v>
      </c>
      <c r="Q383" s="44"/>
      <c r="R383" s="44"/>
      <c r="S383" s="44"/>
      <c r="T383" s="44"/>
    </row>
    <row r="384" spans="12:20" x14ac:dyDescent="0.35">
      <c r="L384" t="s">
        <v>103</v>
      </c>
      <c r="M384" s="1">
        <v>10701397.02</v>
      </c>
      <c r="N384" s="1">
        <v>0</v>
      </c>
      <c r="P384" s="25" t="s">
        <v>77</v>
      </c>
      <c r="Q384" s="45"/>
      <c r="R384" s="45"/>
      <c r="S384" s="45"/>
      <c r="T384" s="45"/>
    </row>
    <row r="385" spans="12:20" x14ac:dyDescent="0.35">
      <c r="L385" t="s">
        <v>105</v>
      </c>
      <c r="M385" s="1">
        <v>5229673.9000000004</v>
      </c>
      <c r="N385" s="1">
        <v>470005.74</v>
      </c>
      <c r="P385" s="46" t="s">
        <v>136</v>
      </c>
      <c r="Q385" s="47">
        <v>0</v>
      </c>
      <c r="R385" s="47">
        <v>307559</v>
      </c>
      <c r="S385" s="47">
        <v>0</v>
      </c>
      <c r="T385" s="47">
        <v>14312</v>
      </c>
    </row>
    <row r="386" spans="12:20" x14ac:dyDescent="0.35">
      <c r="L386" t="s">
        <v>107</v>
      </c>
      <c r="M386" s="1">
        <v>383092.53</v>
      </c>
      <c r="N386" s="1">
        <v>165753.76999999999</v>
      </c>
      <c r="P386" s="46" t="s">
        <v>137</v>
      </c>
      <c r="Q386" s="47">
        <v>12914</v>
      </c>
      <c r="R386" s="47">
        <v>201379</v>
      </c>
      <c r="S386" s="47">
        <v>3812</v>
      </c>
      <c r="T386" s="47">
        <v>68883</v>
      </c>
    </row>
    <row r="387" spans="12:20" x14ac:dyDescent="0.35">
      <c r="L387" t="s">
        <v>110</v>
      </c>
      <c r="M387" s="1">
        <v>5124486.7300000004</v>
      </c>
      <c r="N387" s="1">
        <v>5124486.7300000004</v>
      </c>
      <c r="P387" s="46" t="s">
        <v>123</v>
      </c>
      <c r="Q387" s="47">
        <v>820</v>
      </c>
      <c r="R387" s="47">
        <v>1296</v>
      </c>
      <c r="S387" s="47">
        <v>377</v>
      </c>
      <c r="T387" s="47">
        <v>656</v>
      </c>
    </row>
    <row r="388" spans="12:20" x14ac:dyDescent="0.35">
      <c r="L388" s="16" t="s">
        <v>102</v>
      </c>
      <c r="M388" s="21">
        <v>9684449.4299999997</v>
      </c>
      <c r="N388" s="21">
        <v>7152452.8900000006</v>
      </c>
      <c r="P388" s="26" t="s">
        <v>102</v>
      </c>
      <c r="Q388" s="43"/>
      <c r="R388" s="43"/>
      <c r="S388" s="43"/>
      <c r="T388" s="43"/>
    </row>
    <row r="389" spans="12:20" x14ac:dyDescent="0.35">
      <c r="L389" t="s">
        <v>113</v>
      </c>
      <c r="M389" s="1">
        <v>9684449.4299999997</v>
      </c>
      <c r="N389" s="1">
        <v>7152452.8900000006</v>
      </c>
      <c r="P389" s="24" t="s">
        <v>113</v>
      </c>
      <c r="Q389" s="44"/>
      <c r="R389" s="44"/>
      <c r="S389" s="44"/>
      <c r="T389" s="44"/>
    </row>
    <row r="390" spans="12:20" x14ac:dyDescent="0.35">
      <c r="L390" s="16" t="s">
        <v>111</v>
      </c>
      <c r="M390" s="21">
        <v>9149347.5999999996</v>
      </c>
      <c r="N390" s="21">
        <v>3438636.48</v>
      </c>
      <c r="P390" s="25" t="s">
        <v>140</v>
      </c>
      <c r="Q390" s="45"/>
      <c r="R390" s="45"/>
      <c r="S390" s="45"/>
      <c r="T390" s="45"/>
    </row>
    <row r="391" spans="12:20" x14ac:dyDescent="0.35">
      <c r="L391" t="s">
        <v>139</v>
      </c>
      <c r="M391" s="1">
        <v>181769.11</v>
      </c>
      <c r="N391" s="1">
        <v>0</v>
      </c>
      <c r="P391" s="46" t="s">
        <v>141</v>
      </c>
      <c r="Q391" s="47">
        <v>7043</v>
      </c>
      <c r="R391" s="47">
        <v>398408</v>
      </c>
      <c r="S391" s="47">
        <v>5970</v>
      </c>
      <c r="T391" s="47">
        <v>368111</v>
      </c>
    </row>
    <row r="392" spans="12:20" x14ac:dyDescent="0.35">
      <c r="L392" t="s">
        <v>119</v>
      </c>
      <c r="M392" s="1">
        <v>1687869.86</v>
      </c>
      <c r="N392" s="1">
        <v>194123.71</v>
      </c>
      <c r="P392" s="46" t="s">
        <v>142</v>
      </c>
      <c r="Q392" s="47">
        <v>10687</v>
      </c>
      <c r="R392" s="47">
        <v>234889</v>
      </c>
      <c r="S392" s="47">
        <v>1296</v>
      </c>
      <c r="T392" s="47">
        <v>65846</v>
      </c>
    </row>
    <row r="393" spans="12:20" x14ac:dyDescent="0.35">
      <c r="L393" t="s">
        <v>120</v>
      </c>
      <c r="M393" s="1">
        <v>7279708.6299999999</v>
      </c>
      <c r="N393" s="1">
        <v>3244512.77</v>
      </c>
      <c r="P393" s="46" t="s">
        <v>157</v>
      </c>
      <c r="Q393" s="47">
        <v>2446</v>
      </c>
      <c r="R393" s="47">
        <v>97960</v>
      </c>
      <c r="S393" s="47">
        <v>1452</v>
      </c>
      <c r="T393" s="47">
        <v>76261</v>
      </c>
    </row>
    <row r="394" spans="12:20" x14ac:dyDescent="0.35">
      <c r="L394" s="15" t="s">
        <v>49</v>
      </c>
      <c r="M394" s="27">
        <v>261808154.43632206</v>
      </c>
      <c r="N394" s="27">
        <v>34528983.420000002</v>
      </c>
      <c r="P394" s="46" t="s">
        <v>143</v>
      </c>
      <c r="Q394" s="47">
        <v>247</v>
      </c>
      <c r="R394" s="47">
        <v>6363</v>
      </c>
      <c r="S394" s="47">
        <v>247</v>
      </c>
      <c r="T394" s="47">
        <v>6363</v>
      </c>
    </row>
    <row r="395" spans="12:20" x14ac:dyDescent="0.35">
      <c r="L395" s="16" t="s">
        <v>71</v>
      </c>
      <c r="M395" s="21">
        <v>196824205.08029467</v>
      </c>
      <c r="N395" s="21">
        <v>26120033.089999996</v>
      </c>
      <c r="P395" s="24" t="s">
        <v>117</v>
      </c>
      <c r="Q395" s="44"/>
      <c r="R395" s="44"/>
      <c r="S395" s="44"/>
      <c r="T395" s="44"/>
    </row>
    <row r="396" spans="12:20" x14ac:dyDescent="0.35">
      <c r="L396" t="s">
        <v>74</v>
      </c>
      <c r="M396" s="1">
        <v>99560354.061029792</v>
      </c>
      <c r="N396" s="1">
        <v>9167252.8699999992</v>
      </c>
      <c r="P396" s="25" t="s">
        <v>146</v>
      </c>
      <c r="Q396" s="45"/>
      <c r="R396" s="45"/>
      <c r="S396" s="45"/>
      <c r="T396" s="45"/>
    </row>
    <row r="397" spans="12:20" x14ac:dyDescent="0.35">
      <c r="L397" t="s">
        <v>76</v>
      </c>
      <c r="M397" s="1">
        <v>70885322.851699293</v>
      </c>
      <c r="N397" s="1">
        <v>13379275.619999999</v>
      </c>
      <c r="P397" s="46" t="s">
        <v>147</v>
      </c>
      <c r="Q397" s="47">
        <v>1042</v>
      </c>
      <c r="R397" s="47">
        <v>4544</v>
      </c>
      <c r="S397" s="47">
        <v>178</v>
      </c>
      <c r="T397" s="47">
        <v>354</v>
      </c>
    </row>
    <row r="398" spans="12:20" x14ac:dyDescent="0.35">
      <c r="L398" t="s">
        <v>79</v>
      </c>
      <c r="M398" s="1">
        <v>2766486.8408560683</v>
      </c>
      <c r="N398" s="1">
        <v>2766486.84</v>
      </c>
      <c r="P398" s="25" t="s">
        <v>171</v>
      </c>
      <c r="Q398" s="45"/>
      <c r="R398" s="45"/>
      <c r="S398" s="45"/>
      <c r="T398" s="45"/>
    </row>
    <row r="399" spans="12:20" x14ac:dyDescent="0.35">
      <c r="L399" t="s">
        <v>82</v>
      </c>
      <c r="M399" s="1">
        <v>21883808.156317327</v>
      </c>
      <c r="N399" s="1">
        <v>661055.02999999991</v>
      </c>
      <c r="P399" s="46" t="s">
        <v>172</v>
      </c>
      <c r="Q399" s="47">
        <v>3046</v>
      </c>
      <c r="R399" s="47">
        <v>3046</v>
      </c>
      <c r="S399" s="47">
        <v>491</v>
      </c>
      <c r="T399" s="47">
        <v>491</v>
      </c>
    </row>
    <row r="400" spans="12:20" x14ac:dyDescent="0.35">
      <c r="L400" t="s">
        <v>134</v>
      </c>
      <c r="M400" s="1">
        <v>580188.13198342768</v>
      </c>
      <c r="N400" s="1">
        <v>45105.52</v>
      </c>
      <c r="P400" s="26" t="s">
        <v>111</v>
      </c>
      <c r="Q400" s="43"/>
      <c r="R400" s="43"/>
      <c r="S400" s="43"/>
      <c r="T400" s="43"/>
    </row>
    <row r="401" spans="12:20" x14ac:dyDescent="0.35">
      <c r="L401" t="s">
        <v>144</v>
      </c>
      <c r="M401" s="1">
        <v>1148045.0384087509</v>
      </c>
      <c r="N401" s="1">
        <v>100857.20999999999</v>
      </c>
      <c r="P401" s="24" t="s">
        <v>120</v>
      </c>
      <c r="Q401" s="44"/>
      <c r="R401" s="44"/>
      <c r="S401" s="44"/>
      <c r="T401" s="44"/>
    </row>
    <row r="402" spans="12:20" x14ac:dyDescent="0.35">
      <c r="L402" s="16" t="s">
        <v>86</v>
      </c>
      <c r="M402" s="21">
        <v>1276062.6959459034</v>
      </c>
      <c r="N402" s="21">
        <v>497664.45</v>
      </c>
      <c r="P402" s="25" t="s">
        <v>77</v>
      </c>
      <c r="Q402" s="45"/>
      <c r="R402" s="45"/>
      <c r="S402" s="45"/>
      <c r="T402" s="45"/>
    </row>
    <row r="403" spans="12:20" x14ac:dyDescent="0.35">
      <c r="L403" t="s">
        <v>94</v>
      </c>
      <c r="M403" s="1">
        <v>1276062.6959459034</v>
      </c>
      <c r="N403" s="1">
        <v>497664.45</v>
      </c>
      <c r="P403" s="46" t="s">
        <v>150</v>
      </c>
      <c r="Q403" s="47">
        <v>0</v>
      </c>
      <c r="R403" s="47">
        <v>5373</v>
      </c>
      <c r="S403" s="47">
        <v>0</v>
      </c>
      <c r="T403" s="47">
        <v>1953</v>
      </c>
    </row>
    <row r="404" spans="12:20" x14ac:dyDescent="0.35">
      <c r="L404" s="16" t="s">
        <v>88</v>
      </c>
      <c r="M404" s="21">
        <v>16831690.42389207</v>
      </c>
      <c r="N404" s="21">
        <v>6176492.2899999991</v>
      </c>
      <c r="P404" s="46" t="s">
        <v>97</v>
      </c>
      <c r="Q404" s="47">
        <v>622</v>
      </c>
      <c r="R404" s="47">
        <v>6274</v>
      </c>
      <c r="S404" s="47">
        <v>31</v>
      </c>
      <c r="T404" s="47">
        <v>448</v>
      </c>
    </row>
    <row r="405" spans="12:20" x14ac:dyDescent="0.35">
      <c r="L405" t="s">
        <v>99</v>
      </c>
      <c r="M405" s="1">
        <v>6094038.4923491944</v>
      </c>
      <c r="N405" s="1">
        <v>1977218.4500000002</v>
      </c>
      <c r="P405" s="46" t="s">
        <v>122</v>
      </c>
      <c r="Q405" s="47">
        <v>5630</v>
      </c>
      <c r="R405" s="47">
        <v>5646</v>
      </c>
      <c r="S405" s="47">
        <v>1052</v>
      </c>
      <c r="T405" s="47">
        <v>728</v>
      </c>
    </row>
    <row r="406" spans="12:20" x14ac:dyDescent="0.35">
      <c r="L406" t="s">
        <v>101</v>
      </c>
      <c r="M406" s="1">
        <v>1018662.0657093159</v>
      </c>
      <c r="N406" s="1">
        <v>397278.21</v>
      </c>
      <c r="P406" s="46" t="s">
        <v>123</v>
      </c>
      <c r="Q406" s="47">
        <v>46493</v>
      </c>
      <c r="R406" s="47">
        <v>120044</v>
      </c>
      <c r="S406" s="47">
        <v>20998</v>
      </c>
      <c r="T406" s="47">
        <v>37453</v>
      </c>
    </row>
    <row r="407" spans="12:20" x14ac:dyDescent="0.35">
      <c r="L407" t="s">
        <v>103</v>
      </c>
      <c r="M407" s="1">
        <v>3379674.474276132</v>
      </c>
      <c r="N407" s="1">
        <v>1334293.43</v>
      </c>
      <c r="P407" s="46" t="s">
        <v>125</v>
      </c>
      <c r="Q407" s="47">
        <v>15909</v>
      </c>
      <c r="R407" s="47">
        <v>16232</v>
      </c>
      <c r="S407" s="47">
        <v>8056</v>
      </c>
      <c r="T407" s="47">
        <v>7658</v>
      </c>
    </row>
    <row r="408" spans="12:20" x14ac:dyDescent="0.35">
      <c r="L408" t="s">
        <v>105</v>
      </c>
      <c r="M408" s="1">
        <v>1571624.3021153607</v>
      </c>
      <c r="N408" s="1">
        <v>613181.27</v>
      </c>
      <c r="P408" s="46" t="s">
        <v>151</v>
      </c>
      <c r="Q408" s="47">
        <v>0</v>
      </c>
      <c r="R408" s="47">
        <v>20619</v>
      </c>
      <c r="S408" s="47">
        <v>0</v>
      </c>
      <c r="T408" s="47">
        <v>9579</v>
      </c>
    </row>
    <row r="409" spans="12:20" x14ac:dyDescent="0.35">
      <c r="L409" t="s">
        <v>107</v>
      </c>
      <c r="M409" s="1">
        <v>210383.77785331127</v>
      </c>
      <c r="N409" s="1">
        <v>82049.67</v>
      </c>
      <c r="P409" s="46" t="s">
        <v>159</v>
      </c>
      <c r="Q409" s="47">
        <v>0</v>
      </c>
      <c r="R409" s="47">
        <v>463</v>
      </c>
      <c r="S409" s="47">
        <v>0</v>
      </c>
      <c r="T409" s="47">
        <v>0</v>
      </c>
    </row>
    <row r="410" spans="12:20" x14ac:dyDescent="0.35">
      <c r="L410" t="s">
        <v>110</v>
      </c>
      <c r="M410" s="1">
        <v>4557307.3115887567</v>
      </c>
      <c r="N410" s="1">
        <v>1772471.26</v>
      </c>
      <c r="P410" s="15" t="s">
        <v>32</v>
      </c>
      <c r="Q410" s="42"/>
      <c r="R410" s="42"/>
      <c r="S410" s="42"/>
      <c r="T410" s="42"/>
    </row>
    <row r="411" spans="12:20" x14ac:dyDescent="0.35">
      <c r="L411" s="16" t="s">
        <v>102</v>
      </c>
      <c r="M411" s="21">
        <v>41663556.320643909</v>
      </c>
      <c r="N411" s="21">
        <v>1046981.11</v>
      </c>
      <c r="P411" s="26" t="s">
        <v>71</v>
      </c>
      <c r="Q411" s="43"/>
      <c r="R411" s="43"/>
      <c r="S411" s="43"/>
      <c r="T411" s="43"/>
    </row>
    <row r="412" spans="12:20" x14ac:dyDescent="0.35">
      <c r="L412" t="s">
        <v>113</v>
      </c>
      <c r="M412" s="1">
        <v>6049327.8613754576</v>
      </c>
      <c r="N412" s="1">
        <v>1046981.11</v>
      </c>
      <c r="P412" s="24" t="s">
        <v>74</v>
      </c>
      <c r="Q412" s="44"/>
      <c r="R412" s="44"/>
      <c r="S412" s="44"/>
      <c r="T412" s="44"/>
    </row>
    <row r="413" spans="12:20" x14ac:dyDescent="0.35">
      <c r="L413" t="s">
        <v>115</v>
      </c>
      <c r="M413" s="1">
        <v>9039096.4354668092</v>
      </c>
      <c r="N413" s="1">
        <v>0</v>
      </c>
      <c r="P413" s="25" t="s">
        <v>77</v>
      </c>
      <c r="Q413" s="45"/>
      <c r="R413" s="45"/>
      <c r="S413" s="45"/>
      <c r="T413" s="45"/>
    </row>
    <row r="414" spans="12:20" x14ac:dyDescent="0.35">
      <c r="L414" t="s">
        <v>117</v>
      </c>
      <c r="M414" s="1">
        <v>26575132.023801643</v>
      </c>
      <c r="N414" s="1">
        <v>0</v>
      </c>
      <c r="P414" s="46" t="s">
        <v>108</v>
      </c>
      <c r="Q414" s="47">
        <v>125</v>
      </c>
      <c r="R414" s="47">
        <v>101068</v>
      </c>
      <c r="S414" s="47">
        <v>2</v>
      </c>
      <c r="T414" s="47">
        <v>1765</v>
      </c>
    </row>
    <row r="415" spans="12:20" x14ac:dyDescent="0.35">
      <c r="L415" s="16" t="s">
        <v>111</v>
      </c>
      <c r="M415" s="21">
        <v>5212639.9155455315</v>
      </c>
      <c r="N415" s="21">
        <v>687812.48</v>
      </c>
      <c r="P415" s="46" t="s">
        <v>80</v>
      </c>
      <c r="Q415" s="47">
        <v>400</v>
      </c>
      <c r="R415" s="47">
        <v>322779</v>
      </c>
      <c r="S415" s="47">
        <v>9</v>
      </c>
      <c r="T415" s="47">
        <v>8605</v>
      </c>
    </row>
    <row r="416" spans="12:20" x14ac:dyDescent="0.35">
      <c r="L416" t="s">
        <v>139</v>
      </c>
      <c r="M416" s="1">
        <v>1405624.5613200057</v>
      </c>
      <c r="N416" s="1">
        <v>545532.6</v>
      </c>
      <c r="P416" s="24" t="s">
        <v>76</v>
      </c>
      <c r="Q416" s="44"/>
      <c r="R416" s="44"/>
      <c r="S416" s="44"/>
      <c r="T416" s="44"/>
    </row>
    <row r="417" spans="12:20" x14ac:dyDescent="0.35">
      <c r="L417" t="s">
        <v>119</v>
      </c>
      <c r="M417" s="1">
        <v>82238.312388671911</v>
      </c>
      <c r="N417" s="1">
        <v>12811.14</v>
      </c>
      <c r="P417" s="25" t="s">
        <v>77</v>
      </c>
      <c r="Q417" s="45"/>
      <c r="R417" s="45"/>
      <c r="S417" s="45"/>
      <c r="T417" s="45"/>
    </row>
    <row r="418" spans="12:20" x14ac:dyDescent="0.35">
      <c r="L418" t="s">
        <v>120</v>
      </c>
      <c r="M418" s="1">
        <v>3724777.0418368541</v>
      </c>
      <c r="N418" s="1">
        <v>129468.74</v>
      </c>
      <c r="P418" s="46" t="s">
        <v>85</v>
      </c>
      <c r="Q418" s="47">
        <v>1373</v>
      </c>
      <c r="R418" s="47">
        <v>1066640</v>
      </c>
      <c r="S418" s="47">
        <v>68</v>
      </c>
      <c r="T418" s="47">
        <v>49560</v>
      </c>
    </row>
    <row r="419" spans="12:20" x14ac:dyDescent="0.35">
      <c r="L419" s="15" t="s">
        <v>50</v>
      </c>
      <c r="M419" s="27">
        <v>9565744.5399999991</v>
      </c>
      <c r="N419" s="27">
        <v>6027403.4199999999</v>
      </c>
      <c r="P419" s="46" t="s">
        <v>152</v>
      </c>
      <c r="Q419" s="47">
        <v>640</v>
      </c>
      <c r="R419" s="47">
        <v>676222</v>
      </c>
      <c r="S419" s="47">
        <v>121</v>
      </c>
      <c r="T419" s="47">
        <v>129390</v>
      </c>
    </row>
    <row r="420" spans="12:20" x14ac:dyDescent="0.35">
      <c r="L420" s="16" t="s">
        <v>71</v>
      </c>
      <c r="M420" s="21">
        <v>9056755.3399999999</v>
      </c>
      <c r="N420" s="21">
        <v>5518414.2200000007</v>
      </c>
      <c r="P420" s="24" t="s">
        <v>121</v>
      </c>
      <c r="Q420" s="44"/>
      <c r="R420" s="44"/>
      <c r="S420" s="44"/>
      <c r="T420" s="44"/>
    </row>
    <row r="421" spans="12:20" x14ac:dyDescent="0.35">
      <c r="L421" t="s">
        <v>74</v>
      </c>
      <c r="M421" s="1">
        <v>3538341.1199999996</v>
      </c>
      <c r="N421" s="1">
        <v>0</v>
      </c>
      <c r="P421" s="25" t="s">
        <v>77</v>
      </c>
      <c r="Q421" s="45"/>
      <c r="R421" s="45"/>
      <c r="S421" s="45"/>
      <c r="T421" s="45"/>
    </row>
    <row r="422" spans="12:20" x14ac:dyDescent="0.35">
      <c r="L422" t="s">
        <v>79</v>
      </c>
      <c r="M422" s="1">
        <v>4025802.7</v>
      </c>
      <c r="N422" s="1">
        <v>4025802.7</v>
      </c>
      <c r="P422" s="46" t="s">
        <v>153</v>
      </c>
      <c r="Q422" s="47">
        <v>256</v>
      </c>
      <c r="R422" s="47">
        <v>288672</v>
      </c>
      <c r="S422" s="47">
        <v>61</v>
      </c>
      <c r="T422" s="47">
        <v>55758</v>
      </c>
    </row>
    <row r="423" spans="12:20" x14ac:dyDescent="0.35">
      <c r="L423" t="s">
        <v>82</v>
      </c>
      <c r="M423" s="1">
        <v>1492611.52</v>
      </c>
      <c r="N423" s="1">
        <v>1492611.52</v>
      </c>
      <c r="P423" s="24" t="s">
        <v>82</v>
      </c>
      <c r="Q423" s="44"/>
      <c r="R423" s="44"/>
      <c r="S423" s="44"/>
      <c r="T423" s="44"/>
    </row>
    <row r="424" spans="12:20" x14ac:dyDescent="0.35">
      <c r="L424" s="16" t="s">
        <v>102</v>
      </c>
      <c r="M424" s="21">
        <v>217939.82</v>
      </c>
      <c r="N424" s="21">
        <v>217939.82</v>
      </c>
      <c r="P424" s="25" t="s">
        <v>95</v>
      </c>
      <c r="Q424" s="45"/>
      <c r="R424" s="45"/>
      <c r="S424" s="45"/>
      <c r="T424" s="45"/>
    </row>
    <row r="425" spans="12:20" x14ac:dyDescent="0.35">
      <c r="L425" t="s">
        <v>113</v>
      </c>
      <c r="M425" s="1">
        <v>217939.82</v>
      </c>
      <c r="N425" s="1">
        <v>217939.82</v>
      </c>
      <c r="P425" s="46" t="s">
        <v>97</v>
      </c>
      <c r="Q425" s="47">
        <v>312</v>
      </c>
      <c r="R425" s="47">
        <v>0</v>
      </c>
      <c r="S425" s="47">
        <v>270</v>
      </c>
      <c r="T425" s="47">
        <v>0</v>
      </c>
    </row>
    <row r="426" spans="12:20" x14ac:dyDescent="0.35">
      <c r="L426" s="16" t="s">
        <v>111</v>
      </c>
      <c r="M426" s="21">
        <v>291049.38</v>
      </c>
      <c r="N426" s="21">
        <v>291049.38</v>
      </c>
      <c r="P426" s="46" t="s">
        <v>123</v>
      </c>
      <c r="Q426" s="47">
        <v>4016</v>
      </c>
      <c r="R426" s="47">
        <v>2015</v>
      </c>
      <c r="S426" s="47">
        <v>3785</v>
      </c>
      <c r="T426" s="47">
        <v>2015</v>
      </c>
    </row>
    <row r="427" spans="12:20" x14ac:dyDescent="0.35">
      <c r="L427" t="s">
        <v>120</v>
      </c>
      <c r="M427" s="1">
        <v>291049.38</v>
      </c>
      <c r="N427" s="1">
        <v>291049.38</v>
      </c>
      <c r="P427" s="46" t="s">
        <v>125</v>
      </c>
      <c r="Q427" s="47">
        <v>1336</v>
      </c>
      <c r="R427" s="47">
        <v>0</v>
      </c>
      <c r="S427" s="47">
        <v>1210</v>
      </c>
      <c r="T427" s="47">
        <v>0</v>
      </c>
    </row>
    <row r="428" spans="12:20" x14ac:dyDescent="0.35">
      <c r="L428" s="15" t="s">
        <v>51</v>
      </c>
      <c r="M428" s="27">
        <v>1374045416.3200002</v>
      </c>
      <c r="N428" s="27">
        <v>888595170.74000001</v>
      </c>
      <c r="P428" s="24" t="s">
        <v>144</v>
      </c>
      <c r="Q428" s="44"/>
      <c r="R428" s="44"/>
      <c r="S428" s="44"/>
      <c r="T428" s="44"/>
    </row>
    <row r="429" spans="12:20" x14ac:dyDescent="0.35">
      <c r="L429" s="16" t="s">
        <v>71</v>
      </c>
      <c r="M429" s="21">
        <v>163473980.02000001</v>
      </c>
      <c r="N429" s="21">
        <v>105718622.88</v>
      </c>
      <c r="P429" s="25" t="s">
        <v>164</v>
      </c>
      <c r="Q429" s="45"/>
      <c r="R429" s="45"/>
      <c r="S429" s="45"/>
      <c r="T429" s="45"/>
    </row>
    <row r="430" spans="12:20" x14ac:dyDescent="0.35">
      <c r="L430" t="s">
        <v>82</v>
      </c>
      <c r="M430" s="1">
        <v>94218964.930000007</v>
      </c>
      <c r="N430" s="1">
        <v>60931404.619999997</v>
      </c>
      <c r="P430" s="46" t="s">
        <v>97</v>
      </c>
      <c r="Q430" s="47">
        <v>250</v>
      </c>
      <c r="R430" s="47">
        <v>3849</v>
      </c>
      <c r="S430" s="47">
        <v>0</v>
      </c>
      <c r="T430" s="47">
        <v>707</v>
      </c>
    </row>
    <row r="431" spans="12:20" x14ac:dyDescent="0.35">
      <c r="L431" t="s">
        <v>134</v>
      </c>
      <c r="M431" s="1">
        <v>4931444.49</v>
      </c>
      <c r="N431" s="1">
        <v>3189165.15</v>
      </c>
      <c r="P431" s="46" t="s">
        <v>132</v>
      </c>
      <c r="Q431" s="47">
        <v>1950</v>
      </c>
      <c r="R431" s="47">
        <v>0</v>
      </c>
      <c r="S431" s="47">
        <v>225</v>
      </c>
      <c r="T431" s="47">
        <v>0</v>
      </c>
    </row>
    <row r="432" spans="12:20" x14ac:dyDescent="0.35">
      <c r="L432" t="s">
        <v>144</v>
      </c>
      <c r="M432" s="1">
        <v>64323570.600000001</v>
      </c>
      <c r="N432" s="1">
        <v>41598053.109999999</v>
      </c>
      <c r="P432" s="46" t="s">
        <v>165</v>
      </c>
      <c r="Q432" s="47">
        <v>0</v>
      </c>
      <c r="R432" s="47">
        <v>24661</v>
      </c>
      <c r="S432" s="47">
        <v>0</v>
      </c>
      <c r="T432" s="47">
        <v>21239</v>
      </c>
    </row>
    <row r="433" spans="12:20" x14ac:dyDescent="0.35">
      <c r="L433" s="16" t="s">
        <v>86</v>
      </c>
      <c r="M433" s="21">
        <v>10412742.210000001</v>
      </c>
      <c r="N433" s="21">
        <v>6733920.3899999997</v>
      </c>
      <c r="P433" s="46" t="s">
        <v>123</v>
      </c>
      <c r="Q433" s="47">
        <v>23690</v>
      </c>
      <c r="R433" s="47">
        <v>12458</v>
      </c>
      <c r="S433" s="47">
        <v>20275</v>
      </c>
      <c r="T433" s="47">
        <v>7730</v>
      </c>
    </row>
    <row r="434" spans="12:20" x14ac:dyDescent="0.35">
      <c r="L434" t="s">
        <v>94</v>
      </c>
      <c r="M434" s="1">
        <v>10412742.210000001</v>
      </c>
      <c r="N434" s="1">
        <v>6733920.3899999997</v>
      </c>
      <c r="P434" s="46" t="s">
        <v>125</v>
      </c>
      <c r="Q434" s="47">
        <v>1900</v>
      </c>
      <c r="R434" s="47">
        <v>0</v>
      </c>
      <c r="S434" s="47">
        <v>1900</v>
      </c>
      <c r="T434" s="47">
        <v>0</v>
      </c>
    </row>
    <row r="435" spans="12:20" x14ac:dyDescent="0.35">
      <c r="L435" s="16" t="s">
        <v>88</v>
      </c>
      <c r="M435" s="21">
        <v>995057752.37000012</v>
      </c>
      <c r="N435" s="21">
        <v>643503848.46000004</v>
      </c>
      <c r="P435" s="46" t="s">
        <v>126</v>
      </c>
      <c r="Q435" s="47">
        <v>1520</v>
      </c>
      <c r="R435" s="47">
        <v>1687</v>
      </c>
      <c r="S435" s="47">
        <v>0</v>
      </c>
      <c r="T435" s="47">
        <v>1687</v>
      </c>
    </row>
    <row r="436" spans="12:20" x14ac:dyDescent="0.35">
      <c r="L436" t="s">
        <v>99</v>
      </c>
      <c r="M436" s="1">
        <v>341280744.13</v>
      </c>
      <c r="N436" s="1">
        <v>220706257.22999999</v>
      </c>
      <c r="P436" s="46" t="s">
        <v>166</v>
      </c>
      <c r="Q436" s="47">
        <v>46280</v>
      </c>
      <c r="R436" s="47">
        <v>53452</v>
      </c>
      <c r="S436" s="47">
        <v>25930</v>
      </c>
      <c r="T436" s="47">
        <v>37620</v>
      </c>
    </row>
    <row r="437" spans="12:20" x14ac:dyDescent="0.35">
      <c r="L437" t="s">
        <v>101</v>
      </c>
      <c r="M437" s="1">
        <v>241741998.61000001</v>
      </c>
      <c r="N437" s="1">
        <v>156334550.5</v>
      </c>
      <c r="P437" s="26" t="s">
        <v>86</v>
      </c>
      <c r="Q437" s="43"/>
      <c r="R437" s="43"/>
      <c r="S437" s="43"/>
      <c r="T437" s="43"/>
    </row>
    <row r="438" spans="12:20" x14ac:dyDescent="0.35">
      <c r="L438" t="s">
        <v>103</v>
      </c>
      <c r="M438" s="1">
        <v>328641039.18000001</v>
      </c>
      <c r="N438" s="1">
        <v>212532160.03999999</v>
      </c>
      <c r="P438" s="24" t="s">
        <v>94</v>
      </c>
      <c r="Q438" s="44"/>
      <c r="R438" s="44"/>
      <c r="S438" s="44"/>
      <c r="T438" s="44"/>
    </row>
    <row r="439" spans="12:20" x14ac:dyDescent="0.35">
      <c r="L439" t="s">
        <v>105</v>
      </c>
      <c r="M439" s="1">
        <v>34398946.039999999</v>
      </c>
      <c r="N439" s="1">
        <v>22245798.399999999</v>
      </c>
      <c r="P439" s="25" t="s">
        <v>77</v>
      </c>
      <c r="Q439" s="45"/>
      <c r="R439" s="45"/>
      <c r="S439" s="45"/>
      <c r="T439" s="45"/>
    </row>
    <row r="440" spans="12:20" x14ac:dyDescent="0.35">
      <c r="L440" t="s">
        <v>107</v>
      </c>
      <c r="M440" s="1">
        <v>33940471.329999998</v>
      </c>
      <c r="N440" s="1">
        <v>21949302.809999999</v>
      </c>
      <c r="P440" s="46" t="s">
        <v>122</v>
      </c>
      <c r="Q440" s="47">
        <v>0</v>
      </c>
      <c r="R440" s="47">
        <v>196</v>
      </c>
      <c r="S440" s="47">
        <v>0</v>
      </c>
      <c r="T440" s="47">
        <v>134</v>
      </c>
    </row>
    <row r="441" spans="12:20" x14ac:dyDescent="0.35">
      <c r="L441" t="s">
        <v>110</v>
      </c>
      <c r="M441" s="1">
        <v>15054553.08</v>
      </c>
      <c r="N441" s="1">
        <v>9735779.4800000004</v>
      </c>
      <c r="P441" s="46" t="s">
        <v>161</v>
      </c>
      <c r="Q441" s="47">
        <v>0</v>
      </c>
      <c r="R441" s="47">
        <v>225950</v>
      </c>
      <c r="S441" s="47">
        <v>0</v>
      </c>
      <c r="T441" s="47">
        <v>5715</v>
      </c>
    </row>
    <row r="442" spans="12:20" x14ac:dyDescent="0.35">
      <c r="L442" s="16" t="s">
        <v>102</v>
      </c>
      <c r="M442" s="21">
        <v>199395289.62</v>
      </c>
      <c r="N442" s="21">
        <v>128948933.80000001</v>
      </c>
      <c r="P442" s="46" t="s">
        <v>123</v>
      </c>
      <c r="Q442" s="47">
        <v>6750</v>
      </c>
      <c r="R442" s="47">
        <v>17692</v>
      </c>
      <c r="S442" s="47">
        <v>3820</v>
      </c>
      <c r="T442" s="47">
        <v>14112</v>
      </c>
    </row>
    <row r="443" spans="12:20" x14ac:dyDescent="0.35">
      <c r="L443" t="s">
        <v>113</v>
      </c>
      <c r="M443" s="1">
        <v>94746027.939999998</v>
      </c>
      <c r="N443" s="1">
        <v>61272256.270000003</v>
      </c>
      <c r="P443" s="46" t="s">
        <v>124</v>
      </c>
      <c r="Q443" s="47">
        <v>0</v>
      </c>
      <c r="R443" s="47">
        <v>303880</v>
      </c>
      <c r="S443" s="47">
        <v>0</v>
      </c>
      <c r="T443" s="47">
        <v>278985</v>
      </c>
    </row>
    <row r="444" spans="12:20" x14ac:dyDescent="0.35">
      <c r="L444" t="s">
        <v>115</v>
      </c>
      <c r="M444" s="1">
        <v>86221272.909999996</v>
      </c>
      <c r="N444" s="1">
        <v>55759297.189999998</v>
      </c>
      <c r="P444" s="46" t="s">
        <v>125</v>
      </c>
      <c r="Q444" s="47">
        <v>0</v>
      </c>
      <c r="R444" s="47">
        <v>25209</v>
      </c>
      <c r="S444" s="47">
        <v>0</v>
      </c>
      <c r="T444" s="47">
        <v>8205</v>
      </c>
    </row>
    <row r="445" spans="12:20" x14ac:dyDescent="0.35">
      <c r="L445" t="s">
        <v>117</v>
      </c>
      <c r="M445" s="1">
        <v>18427988.77</v>
      </c>
      <c r="N445" s="1">
        <v>11917380.34</v>
      </c>
      <c r="P445" s="46" t="s">
        <v>126</v>
      </c>
      <c r="Q445" s="47">
        <v>0</v>
      </c>
      <c r="R445" s="47">
        <v>4647</v>
      </c>
      <c r="S445" s="47">
        <v>0</v>
      </c>
      <c r="T445" s="47">
        <v>18</v>
      </c>
    </row>
    <row r="446" spans="12:20" x14ac:dyDescent="0.35">
      <c r="L446" s="16" t="s">
        <v>111</v>
      </c>
      <c r="M446" s="21">
        <v>5705652.0999999996</v>
      </c>
      <c r="N446" s="21">
        <v>3689845.21</v>
      </c>
      <c r="P446" s="26" t="s">
        <v>88</v>
      </c>
      <c r="Q446" s="43"/>
      <c r="R446" s="43"/>
      <c r="S446" s="43"/>
      <c r="T446" s="43"/>
    </row>
    <row r="447" spans="12:20" x14ac:dyDescent="0.35">
      <c r="L447" t="s">
        <v>139</v>
      </c>
      <c r="M447" s="1">
        <v>2284386.2599999998</v>
      </c>
      <c r="N447" s="1">
        <v>1477312.59</v>
      </c>
      <c r="P447" s="24" t="s">
        <v>99</v>
      </c>
      <c r="Q447" s="44"/>
      <c r="R447" s="44"/>
      <c r="S447" s="44"/>
      <c r="T447" s="44"/>
    </row>
    <row r="448" spans="12:20" x14ac:dyDescent="0.35">
      <c r="L448" t="s">
        <v>119</v>
      </c>
      <c r="M448" s="1">
        <v>705731.64</v>
      </c>
      <c r="N448" s="1">
        <v>456396.65</v>
      </c>
      <c r="P448" s="25" t="s">
        <v>128</v>
      </c>
      <c r="Q448" s="45"/>
      <c r="R448" s="45"/>
      <c r="S448" s="45"/>
      <c r="T448" s="45"/>
    </row>
    <row r="449" spans="12:20" x14ac:dyDescent="0.35">
      <c r="L449" t="s">
        <v>120</v>
      </c>
      <c r="M449" s="1">
        <v>2715534.2</v>
      </c>
      <c r="N449" s="1">
        <v>1756135.97</v>
      </c>
      <c r="P449" s="46" t="s">
        <v>129</v>
      </c>
      <c r="Q449" s="47">
        <v>0</v>
      </c>
      <c r="R449" s="47">
        <v>8315</v>
      </c>
      <c r="S449" s="47">
        <v>0</v>
      </c>
      <c r="T449" s="47">
        <v>8315</v>
      </c>
    </row>
    <row r="450" spans="12:20" x14ac:dyDescent="0.35">
      <c r="L450" s="15" t="s">
        <v>52</v>
      </c>
      <c r="M450" s="27">
        <v>5874194.4799999995</v>
      </c>
      <c r="N450" s="27">
        <v>3029906.28</v>
      </c>
      <c r="P450" s="46" t="s">
        <v>97</v>
      </c>
      <c r="Q450" s="47">
        <v>0</v>
      </c>
      <c r="R450" s="47">
        <v>132</v>
      </c>
      <c r="S450" s="47">
        <v>0</v>
      </c>
      <c r="T450" s="47">
        <v>0</v>
      </c>
    </row>
    <row r="451" spans="12:20" x14ac:dyDescent="0.35">
      <c r="L451" s="16" t="s">
        <v>71</v>
      </c>
      <c r="M451" s="21">
        <v>5799392.6100000003</v>
      </c>
      <c r="N451" s="21">
        <v>2955104.41</v>
      </c>
      <c r="P451" s="46" t="s">
        <v>123</v>
      </c>
      <c r="Q451" s="47">
        <v>275</v>
      </c>
      <c r="R451" s="47">
        <v>0</v>
      </c>
      <c r="S451" s="47">
        <v>275</v>
      </c>
      <c r="T451" s="47">
        <v>132</v>
      </c>
    </row>
    <row r="452" spans="12:20" x14ac:dyDescent="0.35">
      <c r="L452" t="s">
        <v>74</v>
      </c>
      <c r="M452" s="1">
        <v>4568363.58</v>
      </c>
      <c r="N452" s="1">
        <v>1724075.38</v>
      </c>
      <c r="P452" s="25" t="s">
        <v>130</v>
      </c>
      <c r="Q452" s="45"/>
      <c r="R452" s="45"/>
      <c r="S452" s="45"/>
      <c r="T452" s="45"/>
    </row>
    <row r="453" spans="12:20" x14ac:dyDescent="0.35">
      <c r="L453" t="s">
        <v>82</v>
      </c>
      <c r="M453" s="1">
        <v>1231029.03</v>
      </c>
      <c r="N453" s="1">
        <v>1231029.03</v>
      </c>
      <c r="P453" s="46" t="s">
        <v>129</v>
      </c>
      <c r="Q453" s="47">
        <v>0</v>
      </c>
      <c r="R453" s="47">
        <v>59446</v>
      </c>
      <c r="S453" s="47">
        <v>0</v>
      </c>
      <c r="T453" s="47">
        <v>56834</v>
      </c>
    </row>
    <row r="454" spans="12:20" x14ac:dyDescent="0.35">
      <c r="L454" s="16" t="s">
        <v>88</v>
      </c>
      <c r="M454" s="21">
        <v>58528.6</v>
      </c>
      <c r="N454" s="21">
        <v>58528.6</v>
      </c>
      <c r="P454" s="46" t="s">
        <v>97</v>
      </c>
      <c r="Q454" s="47">
        <v>938</v>
      </c>
      <c r="R454" s="47">
        <v>26090</v>
      </c>
      <c r="S454" s="47">
        <v>0</v>
      </c>
      <c r="T454" s="47">
        <v>0</v>
      </c>
    </row>
    <row r="455" spans="12:20" x14ac:dyDescent="0.35">
      <c r="L455" t="s">
        <v>110</v>
      </c>
      <c r="M455" s="1">
        <v>58528.6</v>
      </c>
      <c r="N455" s="1">
        <v>58528.6</v>
      </c>
      <c r="P455" s="46" t="s">
        <v>123</v>
      </c>
      <c r="Q455" s="47">
        <v>660</v>
      </c>
      <c r="R455" s="47">
        <v>323</v>
      </c>
      <c r="S455" s="47">
        <v>660</v>
      </c>
      <c r="T455" s="47">
        <v>323</v>
      </c>
    </row>
    <row r="456" spans="12:20" x14ac:dyDescent="0.35">
      <c r="L456" s="16" t="s">
        <v>102</v>
      </c>
      <c r="M456" s="21">
        <v>16273.27</v>
      </c>
      <c r="N456" s="21">
        <v>16273.27</v>
      </c>
      <c r="P456" s="46" t="s">
        <v>125</v>
      </c>
      <c r="Q456" s="47">
        <v>50</v>
      </c>
      <c r="R456" s="47">
        <v>0</v>
      </c>
      <c r="S456" s="47">
        <v>50</v>
      </c>
      <c r="T456" s="47">
        <v>0</v>
      </c>
    </row>
    <row r="457" spans="12:20" x14ac:dyDescent="0.35">
      <c r="L457" t="s">
        <v>113</v>
      </c>
      <c r="M457" s="1">
        <v>16273.27</v>
      </c>
      <c r="N457" s="1">
        <v>16273.27</v>
      </c>
      <c r="P457" s="25" t="s">
        <v>131</v>
      </c>
      <c r="Q457" s="45"/>
      <c r="R457" s="45"/>
      <c r="S457" s="45"/>
      <c r="T457" s="45"/>
    </row>
    <row r="458" spans="12:20" x14ac:dyDescent="0.35">
      <c r="L458" s="15" t="s">
        <v>53</v>
      </c>
      <c r="M458" s="27">
        <v>595337818.63</v>
      </c>
      <c r="N458" s="27">
        <v>378006286.73999995</v>
      </c>
      <c r="P458" s="46" t="s">
        <v>129</v>
      </c>
      <c r="Q458" s="47">
        <v>0</v>
      </c>
      <c r="R458" s="47">
        <v>53174</v>
      </c>
      <c r="S458" s="47">
        <v>0</v>
      </c>
      <c r="T458" s="47">
        <v>45618</v>
      </c>
    </row>
    <row r="459" spans="12:20" x14ac:dyDescent="0.35">
      <c r="L459" s="16" t="s">
        <v>71</v>
      </c>
      <c r="M459" s="21">
        <v>422458609.76999998</v>
      </c>
      <c r="N459" s="21">
        <v>375044036.33999997</v>
      </c>
      <c r="P459" s="46" t="s">
        <v>97</v>
      </c>
      <c r="Q459" s="47">
        <v>110</v>
      </c>
      <c r="R459" s="47">
        <v>5246</v>
      </c>
      <c r="S459" s="47">
        <v>10</v>
      </c>
      <c r="T459" s="47">
        <v>0</v>
      </c>
    </row>
    <row r="460" spans="12:20" x14ac:dyDescent="0.35">
      <c r="L460" t="s">
        <v>74</v>
      </c>
      <c r="M460" s="1">
        <v>6977586.0899999999</v>
      </c>
      <c r="N460" s="1">
        <v>2671847.85</v>
      </c>
      <c r="P460" s="46" t="s">
        <v>132</v>
      </c>
      <c r="Q460" s="47">
        <v>0</v>
      </c>
      <c r="R460" s="47">
        <v>1835</v>
      </c>
      <c r="S460" s="47">
        <v>0</v>
      </c>
      <c r="T460" s="47">
        <v>1835</v>
      </c>
    </row>
    <row r="461" spans="12:20" x14ac:dyDescent="0.35">
      <c r="L461" t="s">
        <v>76</v>
      </c>
      <c r="M461" s="1">
        <v>13237473.550000001</v>
      </c>
      <c r="N461" s="1">
        <v>7230452.3300000001</v>
      </c>
      <c r="P461" s="46" t="s">
        <v>123</v>
      </c>
      <c r="Q461" s="47">
        <v>488</v>
      </c>
      <c r="R461" s="47">
        <v>264</v>
      </c>
      <c r="S461" s="47">
        <v>488</v>
      </c>
      <c r="T461" s="47">
        <v>264</v>
      </c>
    </row>
    <row r="462" spans="12:20" x14ac:dyDescent="0.35">
      <c r="L462" t="s">
        <v>121</v>
      </c>
      <c r="M462" s="1">
        <v>67532454.370000005</v>
      </c>
      <c r="N462" s="1">
        <v>37800076.079999998</v>
      </c>
      <c r="P462" s="46" t="s">
        <v>125</v>
      </c>
      <c r="Q462" s="47">
        <v>240</v>
      </c>
      <c r="R462" s="47">
        <v>0</v>
      </c>
      <c r="S462" s="47">
        <v>240</v>
      </c>
      <c r="T462" s="47">
        <v>0</v>
      </c>
    </row>
    <row r="463" spans="12:20" x14ac:dyDescent="0.35">
      <c r="L463" t="s">
        <v>79</v>
      </c>
      <c r="M463" s="1">
        <v>237988584.22</v>
      </c>
      <c r="N463" s="1">
        <v>237199502.71000001</v>
      </c>
      <c r="P463" s="24" t="s">
        <v>101</v>
      </c>
      <c r="Q463" s="44"/>
      <c r="R463" s="44"/>
      <c r="S463" s="44"/>
      <c r="T463" s="44"/>
    </row>
    <row r="464" spans="12:20" x14ac:dyDescent="0.35">
      <c r="L464" t="s">
        <v>82</v>
      </c>
      <c r="M464" s="1">
        <v>92737183.739999995</v>
      </c>
      <c r="N464" s="1">
        <v>89904720.390000001</v>
      </c>
      <c r="P464" s="25" t="s">
        <v>77</v>
      </c>
      <c r="Q464" s="45"/>
      <c r="R464" s="45"/>
      <c r="S464" s="45"/>
      <c r="T464" s="45"/>
    </row>
    <row r="465" spans="12:20" x14ac:dyDescent="0.35">
      <c r="L465" t="s">
        <v>134</v>
      </c>
      <c r="M465" s="1">
        <v>403334.22</v>
      </c>
      <c r="N465" s="1">
        <v>210423.1</v>
      </c>
      <c r="P465" s="46" t="s">
        <v>132</v>
      </c>
      <c r="Q465" s="47">
        <v>0</v>
      </c>
      <c r="R465" s="47">
        <v>306</v>
      </c>
      <c r="S465" s="47">
        <v>0</v>
      </c>
      <c r="T465" s="47">
        <v>306</v>
      </c>
    </row>
    <row r="466" spans="12:20" x14ac:dyDescent="0.35">
      <c r="L466" t="s">
        <v>144</v>
      </c>
      <c r="M466" s="1">
        <v>3581993.58</v>
      </c>
      <c r="N466" s="1">
        <v>27013.88</v>
      </c>
      <c r="P466" s="46" t="s">
        <v>169</v>
      </c>
      <c r="Q466" s="47">
        <v>0</v>
      </c>
      <c r="R466" s="47">
        <v>143927</v>
      </c>
      <c r="S466" s="47">
        <v>0</v>
      </c>
      <c r="T466" s="47">
        <v>143927</v>
      </c>
    </row>
    <row r="467" spans="12:20" x14ac:dyDescent="0.35">
      <c r="L467" s="16" t="s">
        <v>86</v>
      </c>
      <c r="M467" s="21">
        <v>11333930.560000001</v>
      </c>
      <c r="N467" s="21">
        <v>0</v>
      </c>
      <c r="P467" s="46" t="s">
        <v>123</v>
      </c>
      <c r="Q467" s="47">
        <v>630</v>
      </c>
      <c r="R467" s="47">
        <v>2695</v>
      </c>
      <c r="S467" s="47">
        <v>595</v>
      </c>
      <c r="T467" s="47">
        <v>2595</v>
      </c>
    </row>
    <row r="468" spans="12:20" x14ac:dyDescent="0.35">
      <c r="L468" t="s">
        <v>94</v>
      </c>
      <c r="M468" s="1">
        <v>11333930.560000001</v>
      </c>
      <c r="N468" s="1">
        <v>0</v>
      </c>
      <c r="P468" s="46" t="s">
        <v>125</v>
      </c>
      <c r="Q468" s="47">
        <v>50</v>
      </c>
      <c r="R468" s="47">
        <v>0</v>
      </c>
      <c r="S468" s="47">
        <v>50</v>
      </c>
      <c r="T468" s="47">
        <v>0</v>
      </c>
    </row>
    <row r="469" spans="12:20" x14ac:dyDescent="0.35">
      <c r="L469" s="16" t="s">
        <v>88</v>
      </c>
      <c r="M469" s="21">
        <v>90695652.590000004</v>
      </c>
      <c r="N469" s="21">
        <v>2189019.9</v>
      </c>
      <c r="P469" s="46" t="s">
        <v>170</v>
      </c>
      <c r="Q469" s="47">
        <v>0</v>
      </c>
      <c r="R469" s="47">
        <v>428</v>
      </c>
      <c r="S469" s="47">
        <v>0</v>
      </c>
      <c r="T469" s="47">
        <v>428</v>
      </c>
    </row>
    <row r="470" spans="12:20" x14ac:dyDescent="0.35">
      <c r="L470" t="s">
        <v>99</v>
      </c>
      <c r="M470" s="1">
        <v>24569889.390000001</v>
      </c>
      <c r="N470" s="1">
        <v>1213430.51</v>
      </c>
      <c r="P470" s="24" t="s">
        <v>103</v>
      </c>
      <c r="Q470" s="44"/>
      <c r="R470" s="44"/>
      <c r="S470" s="44"/>
      <c r="T470" s="44"/>
    </row>
    <row r="471" spans="12:20" x14ac:dyDescent="0.35">
      <c r="L471" t="s">
        <v>101</v>
      </c>
      <c r="M471" s="1">
        <v>19054815.640000001</v>
      </c>
      <c r="N471" s="1">
        <v>365506.16</v>
      </c>
      <c r="P471" s="25" t="s">
        <v>77</v>
      </c>
      <c r="Q471" s="45"/>
      <c r="R471" s="45"/>
      <c r="S471" s="45"/>
      <c r="T471" s="45"/>
    </row>
    <row r="472" spans="12:20" x14ac:dyDescent="0.35">
      <c r="L472" t="s">
        <v>103</v>
      </c>
      <c r="M472" s="1">
        <v>16055376.32</v>
      </c>
      <c r="N472" s="1">
        <v>545269.44999999995</v>
      </c>
      <c r="P472" s="46" t="s">
        <v>129</v>
      </c>
      <c r="Q472" s="47">
        <v>0</v>
      </c>
      <c r="R472" s="47">
        <v>125449</v>
      </c>
      <c r="S472" s="47">
        <v>0</v>
      </c>
      <c r="T472" s="47">
        <v>125430</v>
      </c>
    </row>
    <row r="473" spans="12:20" x14ac:dyDescent="0.35">
      <c r="L473" t="s">
        <v>105</v>
      </c>
      <c r="M473" s="1">
        <v>19180155.329999998</v>
      </c>
      <c r="N473" s="1">
        <v>1911.5</v>
      </c>
      <c r="P473" s="46" t="s">
        <v>97</v>
      </c>
      <c r="Q473" s="47">
        <v>275</v>
      </c>
      <c r="R473" s="47">
        <v>1284</v>
      </c>
      <c r="S473" s="47">
        <v>110</v>
      </c>
      <c r="T473" s="47">
        <v>0</v>
      </c>
    </row>
    <row r="474" spans="12:20" x14ac:dyDescent="0.35">
      <c r="L474" t="s">
        <v>107</v>
      </c>
      <c r="M474" s="1">
        <v>281439.37</v>
      </c>
      <c r="N474" s="1">
        <v>30302.68</v>
      </c>
      <c r="P474" s="46" t="s">
        <v>132</v>
      </c>
      <c r="Q474" s="47">
        <v>0</v>
      </c>
      <c r="R474" s="47">
        <v>268</v>
      </c>
      <c r="S474" s="47">
        <v>0</v>
      </c>
      <c r="T474" s="47">
        <v>268</v>
      </c>
    </row>
    <row r="475" spans="12:20" x14ac:dyDescent="0.35">
      <c r="L475" t="s">
        <v>110</v>
      </c>
      <c r="M475" s="1">
        <v>11553976.539999999</v>
      </c>
      <c r="N475" s="1">
        <v>32599.599999999999</v>
      </c>
      <c r="P475" s="46" t="s">
        <v>123</v>
      </c>
      <c r="Q475" s="47">
        <v>188</v>
      </c>
      <c r="R475" s="47">
        <v>1080</v>
      </c>
      <c r="S475" s="47">
        <v>188</v>
      </c>
      <c r="T475" s="47">
        <v>1080</v>
      </c>
    </row>
    <row r="476" spans="12:20" x14ac:dyDescent="0.35">
      <c r="L476" s="16" t="s">
        <v>102</v>
      </c>
      <c r="M476" s="21">
        <v>37975488.129999995</v>
      </c>
      <c r="N476" s="21">
        <v>129689.34</v>
      </c>
      <c r="P476" s="46" t="s">
        <v>125</v>
      </c>
      <c r="Q476" s="47">
        <v>100</v>
      </c>
      <c r="R476" s="47">
        <v>0</v>
      </c>
      <c r="S476" s="47">
        <v>100</v>
      </c>
      <c r="T476" s="47">
        <v>0</v>
      </c>
    </row>
    <row r="477" spans="12:20" x14ac:dyDescent="0.35">
      <c r="L477" t="s">
        <v>113</v>
      </c>
      <c r="M477" s="1">
        <v>27346700.539999999</v>
      </c>
      <c r="N477" s="1">
        <v>129689.34</v>
      </c>
      <c r="P477" s="24" t="s">
        <v>105</v>
      </c>
      <c r="Q477" s="44"/>
      <c r="R477" s="44"/>
      <c r="S477" s="44"/>
      <c r="T477" s="44"/>
    </row>
    <row r="478" spans="12:20" x14ac:dyDescent="0.35">
      <c r="L478" t="s">
        <v>117</v>
      </c>
      <c r="M478" s="1">
        <v>10628787.59</v>
      </c>
      <c r="N478" s="1">
        <v>0</v>
      </c>
      <c r="P478" s="25" t="s">
        <v>77</v>
      </c>
      <c r="Q478" s="45"/>
      <c r="R478" s="45"/>
      <c r="S478" s="45"/>
      <c r="T478" s="45"/>
    </row>
    <row r="479" spans="12:20" x14ac:dyDescent="0.35">
      <c r="L479" s="16" t="s">
        <v>111</v>
      </c>
      <c r="M479" s="21">
        <v>32874137.580000002</v>
      </c>
      <c r="N479" s="21">
        <v>643541.15999999992</v>
      </c>
      <c r="P479" s="46" t="s">
        <v>129</v>
      </c>
      <c r="Q479" s="47">
        <v>0</v>
      </c>
      <c r="R479" s="47">
        <v>10854</v>
      </c>
      <c r="S479" s="47">
        <v>0</v>
      </c>
      <c r="T479" s="47">
        <v>10854</v>
      </c>
    </row>
    <row r="480" spans="12:20" x14ac:dyDescent="0.35">
      <c r="L480" t="s">
        <v>139</v>
      </c>
      <c r="M480" s="1">
        <v>2815031.69</v>
      </c>
      <c r="N480" s="1">
        <v>620963.72</v>
      </c>
      <c r="P480" s="46" t="s">
        <v>97</v>
      </c>
      <c r="Q480" s="47">
        <v>40</v>
      </c>
      <c r="R480" s="47">
        <v>0</v>
      </c>
      <c r="S480" s="47">
        <v>40</v>
      </c>
      <c r="T480" s="47">
        <v>0</v>
      </c>
    </row>
    <row r="481" spans="12:20" x14ac:dyDescent="0.35">
      <c r="L481" t="s">
        <v>119</v>
      </c>
      <c r="M481" s="1">
        <v>26684790.550000001</v>
      </c>
      <c r="N481" s="1">
        <v>22577.439999999999</v>
      </c>
      <c r="P481" s="46" t="s">
        <v>132</v>
      </c>
      <c r="Q481" s="47">
        <v>0</v>
      </c>
      <c r="R481" s="47">
        <v>2923</v>
      </c>
      <c r="S481" s="47">
        <v>0</v>
      </c>
      <c r="T481" s="47">
        <v>2923</v>
      </c>
    </row>
    <row r="482" spans="12:20" ht="15" thickBot="1" x14ac:dyDescent="0.4">
      <c r="L482" t="s">
        <v>120</v>
      </c>
      <c r="M482" s="1">
        <v>3374315.34</v>
      </c>
      <c r="N482" s="1">
        <v>0</v>
      </c>
      <c r="P482" s="46" t="s">
        <v>165</v>
      </c>
      <c r="Q482" s="47">
        <v>0</v>
      </c>
      <c r="R482" s="47">
        <v>24500</v>
      </c>
      <c r="S482" s="47">
        <v>0</v>
      </c>
      <c r="T482" s="47">
        <v>24500</v>
      </c>
    </row>
    <row r="483" spans="12:20" ht="16" thickBot="1" x14ac:dyDescent="0.4">
      <c r="L483" s="19" t="s">
        <v>118</v>
      </c>
      <c r="M483" s="18">
        <v>3540561877.1463203</v>
      </c>
      <c r="N483" s="18">
        <v>1825650992.2600005</v>
      </c>
      <c r="P483" s="46" t="s">
        <v>133</v>
      </c>
      <c r="Q483" s="47">
        <v>0</v>
      </c>
      <c r="R483" s="47">
        <v>662</v>
      </c>
      <c r="S483" s="47">
        <v>0</v>
      </c>
      <c r="T483" s="47">
        <v>662</v>
      </c>
    </row>
    <row r="484" spans="12:20" ht="14.5" customHeight="1" x14ac:dyDescent="0.35">
      <c r="L484" s="62" t="s">
        <v>173</v>
      </c>
      <c r="M484" s="62"/>
      <c r="N484" s="62"/>
      <c r="P484" s="46" t="s">
        <v>123</v>
      </c>
      <c r="Q484" s="47">
        <v>345</v>
      </c>
      <c r="R484" s="47">
        <v>1964</v>
      </c>
      <c r="S484" s="47">
        <v>345</v>
      </c>
      <c r="T484" s="47">
        <v>1964</v>
      </c>
    </row>
    <row r="485" spans="12:20" x14ac:dyDescent="0.35">
      <c r="L485" s="63"/>
      <c r="M485" s="63"/>
      <c r="N485" s="63"/>
      <c r="P485" s="46" t="s">
        <v>125</v>
      </c>
      <c r="Q485" s="47">
        <v>480</v>
      </c>
      <c r="R485" s="47">
        <v>200</v>
      </c>
      <c r="S485" s="47">
        <v>480</v>
      </c>
      <c r="T485" s="47">
        <v>200</v>
      </c>
    </row>
    <row r="486" spans="12:20" x14ac:dyDescent="0.35">
      <c r="L486" s="63"/>
      <c r="M486" s="63"/>
      <c r="N486" s="63"/>
      <c r="P486" s="24" t="s">
        <v>107</v>
      </c>
      <c r="Q486" s="44"/>
      <c r="R486" s="44"/>
      <c r="S486" s="44"/>
      <c r="T486" s="44"/>
    </row>
    <row r="487" spans="12:20" x14ac:dyDescent="0.35">
      <c r="L487" s="63"/>
      <c r="M487" s="63"/>
      <c r="N487" s="63"/>
      <c r="P487" s="25" t="s">
        <v>77</v>
      </c>
      <c r="Q487" s="45"/>
      <c r="R487" s="45"/>
      <c r="S487" s="45"/>
      <c r="T487" s="45"/>
    </row>
    <row r="488" spans="12:20" x14ac:dyDescent="0.35">
      <c r="L488" s="63"/>
      <c r="M488" s="63"/>
      <c r="N488" s="63"/>
      <c r="P488" s="46" t="s">
        <v>132</v>
      </c>
      <c r="Q488" s="47">
        <v>0</v>
      </c>
      <c r="R488" s="47">
        <v>1954</v>
      </c>
      <c r="S488" s="47">
        <v>0</v>
      </c>
      <c r="T488" s="47">
        <v>1954</v>
      </c>
    </row>
    <row r="489" spans="12:20" x14ac:dyDescent="0.35">
      <c r="L489" s="63"/>
      <c r="M489" s="63"/>
      <c r="N489" s="63"/>
      <c r="P489" s="46" t="s">
        <v>135</v>
      </c>
      <c r="Q489" s="47">
        <v>0</v>
      </c>
      <c r="R489" s="47">
        <v>84061</v>
      </c>
      <c r="S489" s="47">
        <v>0</v>
      </c>
      <c r="T489" s="47">
        <v>84061</v>
      </c>
    </row>
    <row r="490" spans="12:20" x14ac:dyDescent="0.35">
      <c r="L490" s="63"/>
      <c r="M490" s="63"/>
      <c r="N490" s="63"/>
      <c r="P490" s="46" t="s">
        <v>123</v>
      </c>
      <c r="Q490" s="47">
        <v>210</v>
      </c>
      <c r="R490" s="47">
        <v>2412</v>
      </c>
      <c r="S490" s="47">
        <v>210</v>
      </c>
      <c r="T490" s="47">
        <v>2412</v>
      </c>
    </row>
    <row r="491" spans="12:20" x14ac:dyDescent="0.35">
      <c r="L491" s="63"/>
      <c r="M491" s="63"/>
      <c r="N491" s="63"/>
      <c r="P491" s="46" t="s">
        <v>125</v>
      </c>
      <c r="Q491" s="47">
        <v>20</v>
      </c>
      <c r="R491" s="47">
        <v>180</v>
      </c>
      <c r="S491" s="47">
        <v>20</v>
      </c>
      <c r="T491" s="47">
        <v>180</v>
      </c>
    </row>
    <row r="492" spans="12:20" x14ac:dyDescent="0.35">
      <c r="P492" s="24" t="s">
        <v>110</v>
      </c>
      <c r="Q492" s="44"/>
      <c r="R492" s="44"/>
      <c r="S492" s="44"/>
      <c r="T492" s="44"/>
    </row>
    <row r="493" spans="12:20" x14ac:dyDescent="0.35">
      <c r="P493" s="25" t="s">
        <v>77</v>
      </c>
      <c r="Q493" s="45"/>
      <c r="R493" s="45"/>
      <c r="S493" s="45"/>
      <c r="T493" s="45"/>
    </row>
    <row r="494" spans="12:20" x14ac:dyDescent="0.35">
      <c r="P494" s="46" t="s">
        <v>136</v>
      </c>
      <c r="Q494" s="47">
        <v>0</v>
      </c>
      <c r="R494" s="47">
        <v>58656</v>
      </c>
      <c r="S494" s="47">
        <v>0</v>
      </c>
      <c r="T494" s="47">
        <v>58656</v>
      </c>
    </row>
    <row r="495" spans="12:20" x14ac:dyDescent="0.35">
      <c r="P495" s="46" t="s">
        <v>137</v>
      </c>
      <c r="Q495" s="47">
        <v>14120</v>
      </c>
      <c r="R495" s="47">
        <v>6197</v>
      </c>
      <c r="S495" s="47">
        <v>14120</v>
      </c>
      <c r="T495" s="47">
        <v>6197</v>
      </c>
    </row>
    <row r="496" spans="12:20" x14ac:dyDescent="0.35">
      <c r="P496" s="26" t="s">
        <v>102</v>
      </c>
      <c r="Q496" s="43"/>
      <c r="R496" s="43"/>
      <c r="S496" s="43"/>
      <c r="T496" s="43"/>
    </row>
    <row r="497" spans="16:20" x14ac:dyDescent="0.35">
      <c r="P497" s="24" t="s">
        <v>113</v>
      </c>
      <c r="Q497" s="44"/>
      <c r="R497" s="44"/>
      <c r="S497" s="44"/>
      <c r="T497" s="44"/>
    </row>
    <row r="498" spans="16:20" x14ac:dyDescent="0.35">
      <c r="P498" s="25" t="s">
        <v>140</v>
      </c>
      <c r="Q498" s="45"/>
      <c r="R498" s="45"/>
      <c r="S498" s="45"/>
      <c r="T498" s="45"/>
    </row>
    <row r="499" spans="16:20" x14ac:dyDescent="0.35">
      <c r="P499" s="46" t="s">
        <v>141</v>
      </c>
      <c r="Q499" s="47">
        <v>260</v>
      </c>
      <c r="R499" s="47">
        <v>20512</v>
      </c>
      <c r="S499" s="47">
        <v>140</v>
      </c>
      <c r="T499" s="47">
        <v>2586</v>
      </c>
    </row>
    <row r="500" spans="16:20" x14ac:dyDescent="0.35">
      <c r="P500" s="46" t="s">
        <v>142</v>
      </c>
      <c r="Q500" s="47">
        <v>170</v>
      </c>
      <c r="R500" s="47">
        <v>8381</v>
      </c>
      <c r="S500" s="47">
        <v>127</v>
      </c>
      <c r="T500" s="47">
        <v>5502</v>
      </c>
    </row>
    <row r="501" spans="16:20" x14ac:dyDescent="0.35">
      <c r="P501" s="24" t="s">
        <v>115</v>
      </c>
      <c r="Q501" s="44"/>
      <c r="R501" s="44"/>
      <c r="S501" s="44"/>
      <c r="T501" s="44"/>
    </row>
    <row r="502" spans="16:20" x14ac:dyDescent="0.35">
      <c r="P502" s="25" t="s">
        <v>77</v>
      </c>
      <c r="Q502" s="45"/>
      <c r="R502" s="45"/>
      <c r="S502" s="45"/>
      <c r="T502" s="45"/>
    </row>
    <row r="503" spans="16:20" x14ac:dyDescent="0.35">
      <c r="P503" s="46" t="s">
        <v>145</v>
      </c>
      <c r="Q503" s="47">
        <v>1620</v>
      </c>
      <c r="R503" s="47">
        <v>1278</v>
      </c>
      <c r="S503" s="47">
        <v>1585</v>
      </c>
      <c r="T503" s="47">
        <v>0</v>
      </c>
    </row>
    <row r="504" spans="16:20" x14ac:dyDescent="0.35">
      <c r="P504" s="24" t="s">
        <v>117</v>
      </c>
      <c r="Q504" s="44"/>
      <c r="R504" s="44"/>
      <c r="S504" s="44"/>
      <c r="T504" s="44"/>
    </row>
    <row r="505" spans="16:20" x14ac:dyDescent="0.35">
      <c r="P505" s="25" t="s">
        <v>146</v>
      </c>
      <c r="Q505" s="45"/>
      <c r="R505" s="45"/>
      <c r="S505" s="45"/>
      <c r="T505" s="45"/>
    </row>
    <row r="506" spans="16:20" x14ac:dyDescent="0.35">
      <c r="P506" s="46" t="s">
        <v>147</v>
      </c>
      <c r="Q506" s="47">
        <v>0</v>
      </c>
      <c r="R506" s="47">
        <v>456</v>
      </c>
      <c r="S506" s="47">
        <v>1</v>
      </c>
      <c r="T506" s="47">
        <v>456</v>
      </c>
    </row>
    <row r="507" spans="16:20" x14ac:dyDescent="0.35">
      <c r="P507" s="46" t="s">
        <v>148</v>
      </c>
      <c r="Q507" s="47">
        <v>0</v>
      </c>
      <c r="R507" s="47">
        <v>578</v>
      </c>
      <c r="S507" s="47">
        <v>6</v>
      </c>
      <c r="T507" s="47">
        <v>578</v>
      </c>
    </row>
    <row r="508" spans="16:20" x14ac:dyDescent="0.35">
      <c r="P508" s="26" t="s">
        <v>111</v>
      </c>
      <c r="Q508" s="43"/>
      <c r="R508" s="43"/>
      <c r="S508" s="43"/>
      <c r="T508" s="43"/>
    </row>
    <row r="509" spans="16:20" x14ac:dyDescent="0.35">
      <c r="P509" s="24" t="s">
        <v>139</v>
      </c>
      <c r="Q509" s="44"/>
      <c r="R509" s="44"/>
      <c r="S509" s="44"/>
      <c r="T509" s="44"/>
    </row>
    <row r="510" spans="16:20" x14ac:dyDescent="0.35">
      <c r="P510" s="25" t="s">
        <v>77</v>
      </c>
      <c r="Q510" s="45"/>
      <c r="R510" s="45"/>
      <c r="S510" s="45"/>
      <c r="T510" s="45"/>
    </row>
    <row r="511" spans="16:20" x14ac:dyDescent="0.35">
      <c r="P511" s="46" t="s">
        <v>123</v>
      </c>
      <c r="Q511" s="47">
        <v>515</v>
      </c>
      <c r="R511" s="47">
        <v>12669</v>
      </c>
      <c r="S511" s="47">
        <v>515</v>
      </c>
      <c r="T511" s="47">
        <v>12359</v>
      </c>
    </row>
    <row r="512" spans="16:20" x14ac:dyDescent="0.35">
      <c r="P512" s="46" t="s">
        <v>126</v>
      </c>
      <c r="Q512" s="47">
        <v>0</v>
      </c>
      <c r="R512" s="47">
        <v>12765</v>
      </c>
      <c r="S512" s="47">
        <v>0</v>
      </c>
      <c r="T512" s="47">
        <v>12645</v>
      </c>
    </row>
    <row r="513" spans="16:20" x14ac:dyDescent="0.35">
      <c r="P513" s="24" t="s">
        <v>119</v>
      </c>
      <c r="Q513" s="44"/>
      <c r="R513" s="44"/>
      <c r="S513" s="44"/>
      <c r="T513" s="44"/>
    </row>
    <row r="514" spans="16:20" x14ac:dyDescent="0.35">
      <c r="P514" s="25" t="s">
        <v>149</v>
      </c>
      <c r="Q514" s="45"/>
      <c r="R514" s="45"/>
      <c r="S514" s="45"/>
      <c r="T514" s="45"/>
    </row>
    <row r="515" spans="16:20" x14ac:dyDescent="0.35">
      <c r="P515" s="46" t="s">
        <v>97</v>
      </c>
      <c r="Q515" s="47">
        <v>15</v>
      </c>
      <c r="R515" s="47">
        <v>28</v>
      </c>
      <c r="S515" s="47">
        <v>15</v>
      </c>
      <c r="T515" s="47">
        <v>0</v>
      </c>
    </row>
    <row r="516" spans="16:20" x14ac:dyDescent="0.35">
      <c r="P516" s="46" t="s">
        <v>123</v>
      </c>
      <c r="Q516" s="47">
        <v>360</v>
      </c>
      <c r="R516" s="47">
        <v>1934</v>
      </c>
      <c r="S516" s="47">
        <v>180</v>
      </c>
      <c r="T516" s="47">
        <v>0</v>
      </c>
    </row>
    <row r="517" spans="16:20" x14ac:dyDescent="0.35">
      <c r="P517" s="46" t="s">
        <v>124</v>
      </c>
      <c r="Q517" s="47">
        <v>0</v>
      </c>
      <c r="R517" s="47">
        <v>15977</v>
      </c>
      <c r="S517" s="47">
        <v>0</v>
      </c>
      <c r="T517" s="47">
        <v>0</v>
      </c>
    </row>
    <row r="518" spans="16:20" x14ac:dyDescent="0.35">
      <c r="P518" s="46" t="s">
        <v>125</v>
      </c>
      <c r="Q518" s="47">
        <v>1200</v>
      </c>
      <c r="R518" s="47">
        <v>488</v>
      </c>
      <c r="S518" s="47">
        <v>600</v>
      </c>
      <c r="T518" s="47">
        <v>0</v>
      </c>
    </row>
    <row r="519" spans="16:20" x14ac:dyDescent="0.35">
      <c r="P519" s="24" t="s">
        <v>120</v>
      </c>
      <c r="Q519" s="44"/>
      <c r="R519" s="44"/>
      <c r="S519" s="44"/>
      <c r="T519" s="44"/>
    </row>
    <row r="520" spans="16:20" x14ac:dyDescent="0.35">
      <c r="P520" s="25" t="s">
        <v>77</v>
      </c>
      <c r="Q520" s="45"/>
      <c r="R520" s="45"/>
      <c r="S520" s="45"/>
      <c r="T520" s="45"/>
    </row>
    <row r="521" spans="16:20" x14ac:dyDescent="0.35">
      <c r="P521" s="46" t="s">
        <v>150</v>
      </c>
      <c r="Q521" s="47">
        <v>0</v>
      </c>
      <c r="R521" s="47">
        <v>1793</v>
      </c>
      <c r="S521" s="47">
        <v>0</v>
      </c>
      <c r="T521" s="47">
        <v>921</v>
      </c>
    </row>
    <row r="522" spans="16:20" x14ac:dyDescent="0.35">
      <c r="P522" s="46" t="s">
        <v>122</v>
      </c>
      <c r="Q522" s="47">
        <v>850</v>
      </c>
      <c r="R522" s="47">
        <v>2461</v>
      </c>
      <c r="S522" s="47">
        <v>0</v>
      </c>
      <c r="T522" s="47">
        <v>557</v>
      </c>
    </row>
    <row r="523" spans="16:20" x14ac:dyDescent="0.35">
      <c r="P523" s="46" t="s">
        <v>123</v>
      </c>
      <c r="Q523" s="47">
        <v>6420</v>
      </c>
      <c r="R523" s="47">
        <v>51987</v>
      </c>
      <c r="S523" s="47">
        <v>3591</v>
      </c>
      <c r="T523" s="47">
        <v>25518</v>
      </c>
    </row>
    <row r="524" spans="16:20" x14ac:dyDescent="0.35">
      <c r="P524" s="46" t="s">
        <v>125</v>
      </c>
      <c r="Q524" s="47">
        <v>590</v>
      </c>
      <c r="R524" s="47">
        <v>534</v>
      </c>
      <c r="S524" s="47">
        <v>45</v>
      </c>
      <c r="T524" s="47">
        <v>131</v>
      </c>
    </row>
    <row r="525" spans="16:20" x14ac:dyDescent="0.35">
      <c r="P525" s="46" t="s">
        <v>151</v>
      </c>
      <c r="Q525" s="47">
        <v>0</v>
      </c>
      <c r="R525" s="47">
        <v>6208</v>
      </c>
      <c r="S525" s="47">
        <v>0</v>
      </c>
      <c r="T525" s="47">
        <v>2536</v>
      </c>
    </row>
    <row r="526" spans="16:20" x14ac:dyDescent="0.35">
      <c r="P526" s="15" t="s">
        <v>33</v>
      </c>
      <c r="Q526" s="42"/>
      <c r="R526" s="42"/>
      <c r="S526" s="42"/>
      <c r="T526" s="42"/>
    </row>
    <row r="527" spans="16:20" x14ac:dyDescent="0.35">
      <c r="P527" s="26" t="s">
        <v>71</v>
      </c>
      <c r="Q527" s="43"/>
      <c r="R527" s="43"/>
      <c r="S527" s="43"/>
      <c r="T527" s="43"/>
    </row>
    <row r="528" spans="16:20" x14ac:dyDescent="0.35">
      <c r="P528" s="24" t="s">
        <v>74</v>
      </c>
      <c r="Q528" s="44"/>
      <c r="R528" s="44"/>
      <c r="S528" s="44"/>
      <c r="T528" s="44"/>
    </row>
    <row r="529" spans="16:20" x14ac:dyDescent="0.35">
      <c r="P529" s="25" t="s">
        <v>77</v>
      </c>
      <c r="Q529" s="45"/>
      <c r="R529" s="45"/>
      <c r="S529" s="45"/>
      <c r="T529" s="45"/>
    </row>
    <row r="530" spans="16:20" x14ac:dyDescent="0.35">
      <c r="P530" s="46" t="s">
        <v>80</v>
      </c>
      <c r="Q530" s="47">
        <v>380</v>
      </c>
      <c r="R530" s="47">
        <v>264331</v>
      </c>
      <c r="S530" s="47">
        <v>212</v>
      </c>
      <c r="T530" s="47">
        <v>160753</v>
      </c>
    </row>
    <row r="531" spans="16:20" x14ac:dyDescent="0.35">
      <c r="P531" s="24" t="s">
        <v>76</v>
      </c>
      <c r="Q531" s="44"/>
      <c r="R531" s="44"/>
      <c r="S531" s="44"/>
      <c r="T531" s="44"/>
    </row>
    <row r="532" spans="16:20" x14ac:dyDescent="0.35">
      <c r="P532" s="25" t="s">
        <v>77</v>
      </c>
      <c r="Q532" s="45"/>
      <c r="R532" s="45"/>
      <c r="S532" s="45"/>
      <c r="T532" s="45"/>
    </row>
    <row r="533" spans="16:20" x14ac:dyDescent="0.35">
      <c r="P533" s="46" t="s">
        <v>85</v>
      </c>
      <c r="Q533" s="47">
        <v>1960</v>
      </c>
      <c r="R533" s="47">
        <v>1808209</v>
      </c>
      <c r="S533" s="47">
        <v>807</v>
      </c>
      <c r="T533" s="47">
        <v>755592</v>
      </c>
    </row>
    <row r="534" spans="16:20" x14ac:dyDescent="0.35">
      <c r="P534" s="15" t="s">
        <v>34</v>
      </c>
      <c r="Q534" s="42"/>
      <c r="R534" s="42"/>
      <c r="S534" s="42"/>
      <c r="T534" s="42"/>
    </row>
    <row r="535" spans="16:20" x14ac:dyDescent="0.35">
      <c r="P535" s="26" t="s">
        <v>71</v>
      </c>
      <c r="Q535" s="43"/>
      <c r="R535" s="43"/>
      <c r="S535" s="43"/>
      <c r="T535" s="43"/>
    </row>
    <row r="536" spans="16:20" x14ac:dyDescent="0.35">
      <c r="P536" s="24" t="s">
        <v>74</v>
      </c>
      <c r="Q536" s="44"/>
      <c r="R536" s="44"/>
      <c r="S536" s="44"/>
      <c r="T536" s="44"/>
    </row>
    <row r="537" spans="16:20" x14ac:dyDescent="0.35">
      <c r="P537" s="25" t="s">
        <v>77</v>
      </c>
      <c r="Q537" s="45"/>
      <c r="R537" s="45"/>
      <c r="S537" s="45"/>
      <c r="T537" s="45"/>
    </row>
    <row r="538" spans="16:20" x14ac:dyDescent="0.35">
      <c r="P538" s="46" t="s">
        <v>80</v>
      </c>
      <c r="Q538" s="47">
        <v>798</v>
      </c>
      <c r="R538" s="47">
        <v>488053</v>
      </c>
      <c r="S538" s="47">
        <v>193</v>
      </c>
      <c r="T538" s="47">
        <v>117977</v>
      </c>
    </row>
    <row r="539" spans="16:20" x14ac:dyDescent="0.35">
      <c r="P539" s="24" t="s">
        <v>76</v>
      </c>
      <c r="Q539" s="44"/>
      <c r="R539" s="44"/>
      <c r="S539" s="44"/>
      <c r="T539" s="44"/>
    </row>
    <row r="540" spans="16:20" x14ac:dyDescent="0.35">
      <c r="P540" s="25" t="s">
        <v>77</v>
      </c>
      <c r="Q540" s="45"/>
      <c r="R540" s="45"/>
      <c r="S540" s="45"/>
      <c r="T540" s="45"/>
    </row>
    <row r="541" spans="16:20" x14ac:dyDescent="0.35">
      <c r="P541" s="46" t="s">
        <v>85</v>
      </c>
      <c r="Q541" s="47">
        <v>899</v>
      </c>
      <c r="R541" s="47">
        <v>749029</v>
      </c>
      <c r="S541" s="47">
        <v>200</v>
      </c>
      <c r="T541" s="47">
        <v>165565</v>
      </c>
    </row>
    <row r="542" spans="16:20" x14ac:dyDescent="0.35">
      <c r="P542" s="46" t="s">
        <v>152</v>
      </c>
      <c r="Q542" s="47">
        <v>780</v>
      </c>
      <c r="R542" s="47">
        <v>774414</v>
      </c>
      <c r="S542" s="47">
        <v>249</v>
      </c>
      <c r="T542" s="47">
        <v>246980</v>
      </c>
    </row>
    <row r="543" spans="16:20" x14ac:dyDescent="0.35">
      <c r="P543" s="46" t="s">
        <v>174</v>
      </c>
      <c r="Q543" s="47">
        <v>17</v>
      </c>
      <c r="R543" s="47">
        <v>0</v>
      </c>
      <c r="S543" s="47">
        <v>0</v>
      </c>
      <c r="T543" s="47">
        <v>0</v>
      </c>
    </row>
    <row r="544" spans="16:20" x14ac:dyDescent="0.35">
      <c r="P544" s="24" t="s">
        <v>121</v>
      </c>
      <c r="Q544" s="44"/>
      <c r="R544" s="44"/>
      <c r="S544" s="44"/>
      <c r="T544" s="44"/>
    </row>
    <row r="545" spans="16:20" x14ac:dyDescent="0.35">
      <c r="P545" s="25" t="s">
        <v>77</v>
      </c>
      <c r="Q545" s="45"/>
      <c r="R545" s="45"/>
      <c r="S545" s="45"/>
      <c r="T545" s="45"/>
    </row>
    <row r="546" spans="16:20" x14ac:dyDescent="0.35">
      <c r="P546" s="46" t="s">
        <v>153</v>
      </c>
      <c r="Q546" s="47">
        <v>539</v>
      </c>
      <c r="R546" s="47">
        <v>604016</v>
      </c>
      <c r="S546" s="47">
        <v>233</v>
      </c>
      <c r="T546" s="47">
        <v>264233</v>
      </c>
    </row>
    <row r="547" spans="16:20" x14ac:dyDescent="0.35">
      <c r="P547" s="46" t="s">
        <v>174</v>
      </c>
      <c r="Q547" s="47">
        <v>5</v>
      </c>
      <c r="R547" s="47">
        <v>0</v>
      </c>
      <c r="S547" s="47">
        <v>0</v>
      </c>
      <c r="T547" s="47">
        <v>0</v>
      </c>
    </row>
    <row r="548" spans="16:20" x14ac:dyDescent="0.35">
      <c r="P548" s="24" t="s">
        <v>82</v>
      </c>
      <c r="Q548" s="44"/>
      <c r="R548" s="44"/>
      <c r="S548" s="44"/>
      <c r="T548" s="44"/>
    </row>
    <row r="549" spans="16:20" x14ac:dyDescent="0.35">
      <c r="P549" s="25" t="s">
        <v>156</v>
      </c>
      <c r="Q549" s="45"/>
      <c r="R549" s="45"/>
      <c r="S549" s="45"/>
      <c r="T549" s="45"/>
    </row>
    <row r="550" spans="16:20" x14ac:dyDescent="0.35">
      <c r="P550" s="46" t="s">
        <v>97</v>
      </c>
      <c r="Q550" s="47">
        <v>681</v>
      </c>
      <c r="R550" s="47">
        <v>148682</v>
      </c>
      <c r="S550" s="47">
        <v>610</v>
      </c>
      <c r="T550" s="47">
        <v>126691</v>
      </c>
    </row>
    <row r="551" spans="16:20" x14ac:dyDescent="0.35">
      <c r="P551" s="26" t="s">
        <v>86</v>
      </c>
      <c r="Q551" s="43"/>
      <c r="R551" s="43"/>
      <c r="S551" s="43"/>
      <c r="T551" s="43"/>
    </row>
    <row r="552" spans="16:20" x14ac:dyDescent="0.35">
      <c r="P552" s="24" t="s">
        <v>94</v>
      </c>
      <c r="Q552" s="44"/>
      <c r="R552" s="44"/>
      <c r="S552" s="44"/>
      <c r="T552" s="44"/>
    </row>
    <row r="553" spans="16:20" x14ac:dyDescent="0.35">
      <c r="P553" s="25" t="s">
        <v>77</v>
      </c>
      <c r="Q553" s="45"/>
      <c r="R553" s="45"/>
      <c r="S553" s="45"/>
      <c r="T553" s="45"/>
    </row>
    <row r="554" spans="16:20" x14ac:dyDescent="0.35">
      <c r="P554" s="46" t="s">
        <v>97</v>
      </c>
      <c r="Q554" s="47">
        <v>28</v>
      </c>
      <c r="R554" s="47">
        <v>420</v>
      </c>
      <c r="S554" s="47">
        <v>0</v>
      </c>
      <c r="T554" s="47">
        <v>0</v>
      </c>
    </row>
    <row r="555" spans="16:20" x14ac:dyDescent="0.35">
      <c r="P555" s="46" t="s">
        <v>124</v>
      </c>
      <c r="Q555" s="47">
        <v>0</v>
      </c>
      <c r="R555" s="47">
        <v>834</v>
      </c>
      <c r="S555" s="47">
        <v>0</v>
      </c>
      <c r="T555" s="47">
        <v>0</v>
      </c>
    </row>
    <row r="556" spans="16:20" x14ac:dyDescent="0.35">
      <c r="P556" s="46" t="s">
        <v>125</v>
      </c>
      <c r="Q556" s="47">
        <v>0</v>
      </c>
      <c r="R556" s="47">
        <v>4228</v>
      </c>
      <c r="S556" s="47">
        <v>0</v>
      </c>
      <c r="T556" s="47">
        <v>0</v>
      </c>
    </row>
    <row r="557" spans="16:20" x14ac:dyDescent="0.35">
      <c r="P557" s="46" t="s">
        <v>126</v>
      </c>
      <c r="Q557" s="47">
        <v>0</v>
      </c>
      <c r="R557" s="47">
        <v>44</v>
      </c>
      <c r="S557" s="47">
        <v>0</v>
      </c>
      <c r="T557" s="47">
        <v>0</v>
      </c>
    </row>
    <row r="558" spans="16:20" x14ac:dyDescent="0.35">
      <c r="P558" s="26" t="s">
        <v>88</v>
      </c>
      <c r="Q558" s="43"/>
      <c r="R558" s="43"/>
      <c r="S558" s="43"/>
      <c r="T558" s="43"/>
    </row>
    <row r="559" spans="16:20" x14ac:dyDescent="0.35">
      <c r="P559" s="24" t="s">
        <v>99</v>
      </c>
      <c r="Q559" s="44"/>
      <c r="R559" s="44"/>
      <c r="S559" s="44"/>
      <c r="T559" s="44"/>
    </row>
    <row r="560" spans="16:20" x14ac:dyDescent="0.35">
      <c r="P560" s="25" t="s">
        <v>128</v>
      </c>
      <c r="Q560" s="45"/>
      <c r="R560" s="45"/>
      <c r="S560" s="45"/>
      <c r="T560" s="45"/>
    </row>
    <row r="561" spans="16:20" x14ac:dyDescent="0.35">
      <c r="P561" s="46" t="s">
        <v>129</v>
      </c>
      <c r="Q561" s="47">
        <v>0</v>
      </c>
      <c r="R561" s="47">
        <v>3667</v>
      </c>
      <c r="S561" s="47">
        <v>0</v>
      </c>
      <c r="T561" s="47">
        <v>950</v>
      </c>
    </row>
    <row r="562" spans="16:20" x14ac:dyDescent="0.35">
      <c r="P562" s="46" t="s">
        <v>97</v>
      </c>
      <c r="Q562" s="47">
        <v>17</v>
      </c>
      <c r="R562" s="47">
        <v>988</v>
      </c>
      <c r="S562" s="47">
        <v>0</v>
      </c>
      <c r="T562" s="47">
        <v>0</v>
      </c>
    </row>
    <row r="563" spans="16:20" x14ac:dyDescent="0.35">
      <c r="P563" s="46" t="s">
        <v>132</v>
      </c>
      <c r="Q563" s="47">
        <v>0</v>
      </c>
      <c r="R563" s="47">
        <v>4</v>
      </c>
      <c r="S563" s="47">
        <v>0</v>
      </c>
      <c r="T563" s="47">
        <v>0</v>
      </c>
    </row>
    <row r="564" spans="16:20" x14ac:dyDescent="0.35">
      <c r="P564" s="46" t="s">
        <v>123</v>
      </c>
      <c r="Q564" s="47">
        <v>199</v>
      </c>
      <c r="R564" s="47">
        <v>2860</v>
      </c>
      <c r="S564" s="47">
        <v>0</v>
      </c>
      <c r="T564" s="47">
        <v>0</v>
      </c>
    </row>
    <row r="565" spans="16:20" x14ac:dyDescent="0.35">
      <c r="P565" s="25" t="s">
        <v>130</v>
      </c>
      <c r="Q565" s="45"/>
      <c r="R565" s="45"/>
      <c r="S565" s="45"/>
      <c r="T565" s="45"/>
    </row>
    <row r="566" spans="16:20" x14ac:dyDescent="0.35">
      <c r="P566" s="46" t="s">
        <v>129</v>
      </c>
      <c r="Q566" s="47">
        <v>0</v>
      </c>
      <c r="R566" s="47">
        <v>1550</v>
      </c>
      <c r="S566" s="47">
        <v>0</v>
      </c>
      <c r="T566" s="47">
        <v>322</v>
      </c>
    </row>
    <row r="567" spans="16:20" x14ac:dyDescent="0.35">
      <c r="P567" s="46" t="s">
        <v>97</v>
      </c>
      <c r="Q567" s="47">
        <v>263</v>
      </c>
      <c r="R567" s="47">
        <v>10750</v>
      </c>
      <c r="S567" s="47">
        <v>0</v>
      </c>
      <c r="T567" s="47">
        <v>0</v>
      </c>
    </row>
    <row r="568" spans="16:20" x14ac:dyDescent="0.35">
      <c r="P568" s="46" t="s">
        <v>123</v>
      </c>
      <c r="Q568" s="47">
        <v>263</v>
      </c>
      <c r="R568" s="47">
        <v>3354</v>
      </c>
      <c r="S568" s="47">
        <v>0</v>
      </c>
      <c r="T568" s="47">
        <v>0</v>
      </c>
    </row>
    <row r="569" spans="16:20" x14ac:dyDescent="0.35">
      <c r="P569" s="46" t="s">
        <v>125</v>
      </c>
      <c r="Q569" s="47">
        <v>115</v>
      </c>
      <c r="R569" s="47">
        <v>115</v>
      </c>
      <c r="S569" s="47">
        <v>0</v>
      </c>
      <c r="T569" s="47">
        <v>0</v>
      </c>
    </row>
    <row r="570" spans="16:20" x14ac:dyDescent="0.35">
      <c r="P570" s="25" t="s">
        <v>131</v>
      </c>
      <c r="Q570" s="45"/>
      <c r="R570" s="45"/>
      <c r="S570" s="45"/>
      <c r="T570" s="45"/>
    </row>
    <row r="571" spans="16:20" x14ac:dyDescent="0.35">
      <c r="P571" s="46" t="s">
        <v>129</v>
      </c>
      <c r="Q571" s="47">
        <v>0</v>
      </c>
      <c r="R571" s="47">
        <v>35969</v>
      </c>
      <c r="S571" s="47">
        <v>0</v>
      </c>
      <c r="T571" s="47">
        <v>6314</v>
      </c>
    </row>
    <row r="572" spans="16:20" x14ac:dyDescent="0.35">
      <c r="P572" s="46" t="s">
        <v>97</v>
      </c>
      <c r="Q572" s="47">
        <v>37</v>
      </c>
      <c r="R572" s="47">
        <v>1844</v>
      </c>
      <c r="S572" s="47">
        <v>0</v>
      </c>
      <c r="T572" s="47">
        <v>0</v>
      </c>
    </row>
    <row r="573" spans="16:20" x14ac:dyDescent="0.35">
      <c r="P573" s="46" t="s">
        <v>132</v>
      </c>
      <c r="Q573" s="47">
        <v>0</v>
      </c>
      <c r="R573" s="47">
        <v>54</v>
      </c>
      <c r="S573" s="47">
        <v>0</v>
      </c>
      <c r="T573" s="47">
        <v>0</v>
      </c>
    </row>
    <row r="574" spans="16:20" x14ac:dyDescent="0.35">
      <c r="P574" s="46" t="s">
        <v>165</v>
      </c>
      <c r="Q574" s="47">
        <v>0</v>
      </c>
      <c r="R574" s="47">
        <v>561</v>
      </c>
      <c r="S574" s="47">
        <v>0</v>
      </c>
      <c r="T574" s="47">
        <v>0</v>
      </c>
    </row>
    <row r="575" spans="16:20" x14ac:dyDescent="0.35">
      <c r="P575" s="46" t="s">
        <v>123</v>
      </c>
      <c r="Q575" s="47">
        <v>352</v>
      </c>
      <c r="R575" s="47">
        <v>4844</v>
      </c>
      <c r="S575" s="47">
        <v>0</v>
      </c>
      <c r="T575" s="47">
        <v>0</v>
      </c>
    </row>
    <row r="576" spans="16:20" x14ac:dyDescent="0.35">
      <c r="P576" s="46" t="s">
        <v>125</v>
      </c>
      <c r="Q576" s="47">
        <v>19</v>
      </c>
      <c r="R576" s="47">
        <v>19</v>
      </c>
      <c r="S576" s="47">
        <v>0</v>
      </c>
      <c r="T576" s="47">
        <v>0</v>
      </c>
    </row>
    <row r="577" spans="16:20" x14ac:dyDescent="0.35">
      <c r="P577" s="24" t="s">
        <v>101</v>
      </c>
      <c r="Q577" s="44"/>
      <c r="R577" s="44"/>
      <c r="S577" s="44"/>
      <c r="T577" s="44"/>
    </row>
    <row r="578" spans="16:20" x14ac:dyDescent="0.35">
      <c r="P578" s="25" t="s">
        <v>77</v>
      </c>
      <c r="Q578" s="45"/>
      <c r="R578" s="45"/>
      <c r="S578" s="45"/>
      <c r="T578" s="45"/>
    </row>
    <row r="579" spans="16:20" x14ac:dyDescent="0.35">
      <c r="P579" s="46" t="s">
        <v>169</v>
      </c>
      <c r="Q579" s="47">
        <v>0</v>
      </c>
      <c r="R579" s="47">
        <v>5121</v>
      </c>
      <c r="S579" s="47">
        <v>0</v>
      </c>
      <c r="T579" s="47">
        <v>0</v>
      </c>
    </row>
    <row r="580" spans="16:20" x14ac:dyDescent="0.35">
      <c r="P580" s="46" t="s">
        <v>123</v>
      </c>
      <c r="Q580" s="47">
        <v>35</v>
      </c>
      <c r="R580" s="47">
        <v>120</v>
      </c>
      <c r="S580" s="47">
        <v>0</v>
      </c>
      <c r="T580" s="47">
        <v>0</v>
      </c>
    </row>
    <row r="581" spans="16:20" x14ac:dyDescent="0.35">
      <c r="P581" s="46" t="s">
        <v>125</v>
      </c>
      <c r="Q581" s="47">
        <v>408</v>
      </c>
      <c r="R581" s="47">
        <v>408</v>
      </c>
      <c r="S581" s="47">
        <v>0</v>
      </c>
      <c r="T581" s="47">
        <v>0</v>
      </c>
    </row>
    <row r="582" spans="16:20" x14ac:dyDescent="0.35">
      <c r="P582" s="24" t="s">
        <v>103</v>
      </c>
      <c r="Q582" s="44"/>
      <c r="R582" s="44"/>
      <c r="S582" s="44"/>
      <c r="T582" s="44"/>
    </row>
    <row r="583" spans="16:20" x14ac:dyDescent="0.35">
      <c r="P583" s="25" t="s">
        <v>77</v>
      </c>
      <c r="Q583" s="45"/>
      <c r="R583" s="45"/>
      <c r="S583" s="45"/>
      <c r="T583" s="45"/>
    </row>
    <row r="584" spans="16:20" x14ac:dyDescent="0.35">
      <c r="P584" s="46" t="s">
        <v>129</v>
      </c>
      <c r="Q584" s="47">
        <v>0</v>
      </c>
      <c r="R584" s="47">
        <v>55597</v>
      </c>
      <c r="S584" s="47">
        <v>0</v>
      </c>
      <c r="T584" s="47">
        <v>11126</v>
      </c>
    </row>
    <row r="585" spans="16:20" x14ac:dyDescent="0.35">
      <c r="P585" s="46" t="s">
        <v>97</v>
      </c>
      <c r="Q585" s="47">
        <v>352</v>
      </c>
      <c r="R585" s="47">
        <v>19886</v>
      </c>
      <c r="S585" s="47">
        <v>0</v>
      </c>
      <c r="T585" s="47">
        <v>0</v>
      </c>
    </row>
    <row r="586" spans="16:20" x14ac:dyDescent="0.35">
      <c r="P586" s="46" t="s">
        <v>132</v>
      </c>
      <c r="Q586" s="47">
        <v>0</v>
      </c>
      <c r="R586" s="47">
        <v>223</v>
      </c>
      <c r="S586" s="47">
        <v>0</v>
      </c>
      <c r="T586" s="47">
        <v>0</v>
      </c>
    </row>
    <row r="587" spans="16:20" x14ac:dyDescent="0.35">
      <c r="P587" s="46" t="s">
        <v>123</v>
      </c>
      <c r="Q587" s="47">
        <v>151</v>
      </c>
      <c r="R587" s="47">
        <v>952</v>
      </c>
      <c r="S587" s="47">
        <v>0</v>
      </c>
      <c r="T587" s="47">
        <v>0</v>
      </c>
    </row>
    <row r="588" spans="16:20" x14ac:dyDescent="0.35">
      <c r="P588" s="46" t="s">
        <v>125</v>
      </c>
      <c r="Q588" s="47">
        <v>10</v>
      </c>
      <c r="R588" s="47">
        <v>10</v>
      </c>
      <c r="S588" s="47">
        <v>10</v>
      </c>
      <c r="T588" s="47">
        <v>10</v>
      </c>
    </row>
    <row r="589" spans="16:20" x14ac:dyDescent="0.35">
      <c r="P589" s="24" t="s">
        <v>105</v>
      </c>
      <c r="Q589" s="44"/>
      <c r="R589" s="44"/>
      <c r="S589" s="44"/>
      <c r="T589" s="44"/>
    </row>
    <row r="590" spans="16:20" x14ac:dyDescent="0.35">
      <c r="P590" s="25" t="s">
        <v>77</v>
      </c>
      <c r="Q590" s="45"/>
      <c r="R590" s="45"/>
      <c r="S590" s="45"/>
      <c r="T590" s="45"/>
    </row>
    <row r="591" spans="16:20" x14ac:dyDescent="0.35">
      <c r="P591" s="46" t="s">
        <v>129</v>
      </c>
      <c r="Q591" s="47">
        <v>0</v>
      </c>
      <c r="R591" s="47">
        <v>4184</v>
      </c>
      <c r="S591" s="47">
        <v>0</v>
      </c>
      <c r="T591" s="47">
        <v>700</v>
      </c>
    </row>
    <row r="592" spans="16:20" x14ac:dyDescent="0.35">
      <c r="P592" s="46" t="s">
        <v>132</v>
      </c>
      <c r="Q592" s="47">
        <v>0</v>
      </c>
      <c r="R592" s="47">
        <v>757</v>
      </c>
      <c r="S592" s="47">
        <v>0</v>
      </c>
      <c r="T592" s="47">
        <v>0</v>
      </c>
    </row>
    <row r="593" spans="16:20" x14ac:dyDescent="0.35">
      <c r="P593" s="46" t="s">
        <v>165</v>
      </c>
      <c r="Q593" s="47">
        <v>0</v>
      </c>
      <c r="R593" s="47">
        <v>70</v>
      </c>
      <c r="S593" s="47">
        <v>0</v>
      </c>
      <c r="T593" s="47">
        <v>0</v>
      </c>
    </row>
    <row r="594" spans="16:20" x14ac:dyDescent="0.35">
      <c r="P594" s="46" t="s">
        <v>133</v>
      </c>
      <c r="Q594" s="47">
        <v>0</v>
      </c>
      <c r="R594" s="47">
        <v>225</v>
      </c>
      <c r="S594" s="47">
        <v>0</v>
      </c>
      <c r="T594" s="47">
        <v>0</v>
      </c>
    </row>
    <row r="595" spans="16:20" x14ac:dyDescent="0.35">
      <c r="P595" s="46" t="s">
        <v>123</v>
      </c>
      <c r="Q595" s="47">
        <v>163</v>
      </c>
      <c r="R595" s="47">
        <v>462</v>
      </c>
      <c r="S595" s="47">
        <v>0</v>
      </c>
      <c r="T595" s="47">
        <v>0</v>
      </c>
    </row>
    <row r="596" spans="16:20" x14ac:dyDescent="0.35">
      <c r="P596" s="46" t="s">
        <v>125</v>
      </c>
      <c r="Q596" s="47">
        <v>476</v>
      </c>
      <c r="R596" s="47">
        <v>476</v>
      </c>
      <c r="S596" s="47">
        <v>0</v>
      </c>
      <c r="T596" s="47">
        <v>0</v>
      </c>
    </row>
    <row r="597" spans="16:20" x14ac:dyDescent="0.35">
      <c r="P597" s="24" t="s">
        <v>107</v>
      </c>
      <c r="Q597" s="44"/>
      <c r="R597" s="44"/>
      <c r="S597" s="44"/>
      <c r="T597" s="44"/>
    </row>
    <row r="598" spans="16:20" x14ac:dyDescent="0.35">
      <c r="P598" s="25" t="s">
        <v>77</v>
      </c>
      <c r="Q598" s="45"/>
      <c r="R598" s="45"/>
      <c r="S598" s="45"/>
      <c r="T598" s="45"/>
    </row>
    <row r="599" spans="16:20" x14ac:dyDescent="0.35">
      <c r="P599" s="46" t="s">
        <v>132</v>
      </c>
      <c r="Q599" s="47">
        <v>0</v>
      </c>
      <c r="R599" s="47">
        <v>24</v>
      </c>
      <c r="S599" s="47">
        <v>0</v>
      </c>
      <c r="T599" s="47">
        <v>0</v>
      </c>
    </row>
    <row r="600" spans="16:20" x14ac:dyDescent="0.35">
      <c r="P600" s="46" t="s">
        <v>135</v>
      </c>
      <c r="Q600" s="47">
        <v>0</v>
      </c>
      <c r="R600" s="47">
        <v>5506</v>
      </c>
      <c r="S600" s="47">
        <v>0</v>
      </c>
      <c r="T600" s="47">
        <v>700</v>
      </c>
    </row>
    <row r="601" spans="16:20" x14ac:dyDescent="0.35">
      <c r="P601" s="46" t="s">
        <v>123</v>
      </c>
      <c r="Q601" s="47">
        <v>80</v>
      </c>
      <c r="R601" s="47">
        <v>1280</v>
      </c>
      <c r="S601" s="47">
        <v>0</v>
      </c>
      <c r="T601" s="47">
        <v>0</v>
      </c>
    </row>
    <row r="602" spans="16:20" x14ac:dyDescent="0.35">
      <c r="P602" s="46" t="s">
        <v>125</v>
      </c>
      <c r="Q602" s="47">
        <v>50</v>
      </c>
      <c r="R602" s="47">
        <v>50</v>
      </c>
      <c r="S602" s="47">
        <v>0</v>
      </c>
      <c r="T602" s="47">
        <v>0</v>
      </c>
    </row>
    <row r="603" spans="16:20" x14ac:dyDescent="0.35">
      <c r="P603" s="24" t="s">
        <v>110</v>
      </c>
      <c r="Q603" s="44"/>
      <c r="R603" s="44"/>
      <c r="S603" s="44"/>
      <c r="T603" s="44"/>
    </row>
    <row r="604" spans="16:20" x14ac:dyDescent="0.35">
      <c r="P604" s="25" t="s">
        <v>77</v>
      </c>
      <c r="Q604" s="45"/>
      <c r="R604" s="45"/>
      <c r="S604" s="45"/>
      <c r="T604" s="45"/>
    </row>
    <row r="605" spans="16:20" x14ac:dyDescent="0.35">
      <c r="P605" s="46" t="s">
        <v>136</v>
      </c>
      <c r="Q605" s="47">
        <v>0</v>
      </c>
      <c r="R605" s="47">
        <v>48840</v>
      </c>
      <c r="S605" s="47">
        <v>0</v>
      </c>
      <c r="T605" s="47">
        <v>0</v>
      </c>
    </row>
    <row r="606" spans="16:20" x14ac:dyDescent="0.35">
      <c r="P606" s="46" t="s">
        <v>137</v>
      </c>
      <c r="Q606" s="47">
        <v>7705</v>
      </c>
      <c r="R606" s="47">
        <v>132786</v>
      </c>
      <c r="S606" s="47">
        <v>0</v>
      </c>
      <c r="T606" s="47">
        <v>0</v>
      </c>
    </row>
    <row r="607" spans="16:20" x14ac:dyDescent="0.35">
      <c r="P607" s="46" t="s">
        <v>123</v>
      </c>
      <c r="Q607" s="47">
        <v>28</v>
      </c>
      <c r="R607" s="47">
        <v>56</v>
      </c>
      <c r="S607" s="47">
        <v>0</v>
      </c>
      <c r="T607" s="47">
        <v>0</v>
      </c>
    </row>
    <row r="608" spans="16:20" x14ac:dyDescent="0.35">
      <c r="P608" s="26" t="s">
        <v>102</v>
      </c>
      <c r="Q608" s="43"/>
      <c r="R608" s="43"/>
      <c r="S608" s="43"/>
      <c r="T608" s="43"/>
    </row>
    <row r="609" spans="16:20" x14ac:dyDescent="0.35">
      <c r="P609" s="24" t="s">
        <v>113</v>
      </c>
      <c r="Q609" s="44"/>
      <c r="R609" s="44"/>
      <c r="S609" s="44"/>
      <c r="T609" s="44"/>
    </row>
    <row r="610" spans="16:20" x14ac:dyDescent="0.35">
      <c r="P610" s="25" t="s">
        <v>140</v>
      </c>
      <c r="Q610" s="45"/>
      <c r="R610" s="45"/>
      <c r="S610" s="45"/>
      <c r="T610" s="45"/>
    </row>
    <row r="611" spans="16:20" x14ac:dyDescent="0.35">
      <c r="P611" s="46" t="s">
        <v>141</v>
      </c>
      <c r="Q611" s="47">
        <v>441</v>
      </c>
      <c r="R611" s="47">
        <v>8688</v>
      </c>
      <c r="S611" s="47">
        <v>127</v>
      </c>
      <c r="T611" s="47">
        <v>2355</v>
      </c>
    </row>
    <row r="612" spans="16:20" x14ac:dyDescent="0.35">
      <c r="P612" s="46" t="s">
        <v>142</v>
      </c>
      <c r="Q612" s="47">
        <v>2196</v>
      </c>
      <c r="R612" s="47">
        <v>39018</v>
      </c>
      <c r="S612" s="47">
        <v>123</v>
      </c>
      <c r="T612" s="47">
        <v>3064</v>
      </c>
    </row>
    <row r="613" spans="16:20" x14ac:dyDescent="0.35">
      <c r="P613" s="46" t="s">
        <v>157</v>
      </c>
      <c r="Q613" s="47">
        <v>249</v>
      </c>
      <c r="R613" s="47">
        <v>5230</v>
      </c>
      <c r="S613" s="47">
        <v>14</v>
      </c>
      <c r="T613" s="47">
        <v>380</v>
      </c>
    </row>
    <row r="614" spans="16:20" x14ac:dyDescent="0.35">
      <c r="P614" s="46" t="s">
        <v>143</v>
      </c>
      <c r="Q614" s="47">
        <v>1259</v>
      </c>
      <c r="R614" s="47">
        <v>25743</v>
      </c>
      <c r="S614" s="47">
        <v>390</v>
      </c>
      <c r="T614" s="47">
        <v>9134</v>
      </c>
    </row>
    <row r="615" spans="16:20" x14ac:dyDescent="0.35">
      <c r="P615" s="24" t="s">
        <v>117</v>
      </c>
      <c r="Q615" s="44"/>
      <c r="R615" s="44"/>
      <c r="S615" s="44"/>
      <c r="T615" s="44"/>
    </row>
    <row r="616" spans="16:20" x14ac:dyDescent="0.35">
      <c r="P616" s="25" t="s">
        <v>146</v>
      </c>
      <c r="Q616" s="45"/>
      <c r="R616" s="45"/>
      <c r="S616" s="45"/>
      <c r="T616" s="45"/>
    </row>
    <row r="617" spans="16:20" x14ac:dyDescent="0.35">
      <c r="P617" s="46" t="s">
        <v>147</v>
      </c>
      <c r="Q617" s="47">
        <v>470</v>
      </c>
      <c r="R617" s="47">
        <v>1462</v>
      </c>
      <c r="S617" s="47">
        <v>0</v>
      </c>
      <c r="T617" s="47">
        <v>0</v>
      </c>
    </row>
    <row r="618" spans="16:20" x14ac:dyDescent="0.35">
      <c r="P618" s="46" t="s">
        <v>148</v>
      </c>
      <c r="Q618" s="47">
        <v>18</v>
      </c>
      <c r="R618" s="47">
        <v>18</v>
      </c>
      <c r="S618" s="47">
        <v>18</v>
      </c>
      <c r="T618" s="47">
        <v>18</v>
      </c>
    </row>
    <row r="619" spans="16:20" x14ac:dyDescent="0.35">
      <c r="P619" s="26" t="s">
        <v>111</v>
      </c>
      <c r="Q619" s="43"/>
      <c r="R619" s="43"/>
      <c r="S619" s="43"/>
      <c r="T619" s="43"/>
    </row>
    <row r="620" spans="16:20" x14ac:dyDescent="0.35">
      <c r="P620" s="24" t="s">
        <v>120</v>
      </c>
      <c r="Q620" s="44"/>
      <c r="R620" s="44"/>
      <c r="S620" s="44"/>
      <c r="T620" s="44"/>
    </row>
    <row r="621" spans="16:20" x14ac:dyDescent="0.35">
      <c r="P621" s="25" t="s">
        <v>77</v>
      </c>
      <c r="Q621" s="45"/>
      <c r="R621" s="45"/>
      <c r="S621" s="45"/>
      <c r="T621" s="45"/>
    </row>
    <row r="622" spans="16:20" x14ac:dyDescent="0.35">
      <c r="P622" s="46" t="s">
        <v>150</v>
      </c>
      <c r="Q622" s="47">
        <v>0</v>
      </c>
      <c r="R622" s="47">
        <v>1274</v>
      </c>
      <c r="S622" s="47">
        <v>0</v>
      </c>
      <c r="T622" s="47">
        <v>570</v>
      </c>
    </row>
    <row r="623" spans="16:20" x14ac:dyDescent="0.35">
      <c r="P623" s="46" t="s">
        <v>123</v>
      </c>
      <c r="Q623" s="47">
        <v>754</v>
      </c>
      <c r="R623" s="47">
        <v>5292</v>
      </c>
      <c r="S623" s="47">
        <v>349</v>
      </c>
      <c r="T623" s="47">
        <v>2467</v>
      </c>
    </row>
    <row r="624" spans="16:20" x14ac:dyDescent="0.35">
      <c r="P624" s="46" t="s">
        <v>125</v>
      </c>
      <c r="Q624" s="47">
        <v>3411</v>
      </c>
      <c r="R624" s="47">
        <v>3411</v>
      </c>
      <c r="S624" s="47">
        <v>1696</v>
      </c>
      <c r="T624" s="47">
        <v>1696</v>
      </c>
    </row>
    <row r="625" spans="16:20" x14ac:dyDescent="0.35">
      <c r="P625" s="46" t="s">
        <v>151</v>
      </c>
      <c r="Q625" s="47">
        <v>0</v>
      </c>
      <c r="R625" s="47">
        <v>21651</v>
      </c>
      <c r="S625" s="47">
        <v>0</v>
      </c>
      <c r="T625" s="47">
        <v>10390</v>
      </c>
    </row>
    <row r="626" spans="16:20" x14ac:dyDescent="0.35">
      <c r="P626" s="15" t="s">
        <v>35</v>
      </c>
      <c r="Q626" s="42"/>
      <c r="R626" s="42"/>
      <c r="S626" s="42"/>
      <c r="T626" s="42"/>
    </row>
    <row r="627" spans="16:20" x14ac:dyDescent="0.35">
      <c r="P627" s="26" t="s">
        <v>71</v>
      </c>
      <c r="Q627" s="43"/>
      <c r="R627" s="43"/>
      <c r="S627" s="43"/>
      <c r="T627" s="43"/>
    </row>
    <row r="628" spans="16:20" x14ac:dyDescent="0.35">
      <c r="P628" s="24" t="s">
        <v>74</v>
      </c>
      <c r="Q628" s="44"/>
      <c r="R628" s="44"/>
      <c r="S628" s="44"/>
      <c r="T628" s="44"/>
    </row>
    <row r="629" spans="16:20" x14ac:dyDescent="0.35">
      <c r="P629" s="25" t="s">
        <v>77</v>
      </c>
      <c r="Q629" s="45"/>
      <c r="R629" s="45"/>
      <c r="S629" s="45"/>
      <c r="T629" s="45"/>
    </row>
    <row r="630" spans="16:20" x14ac:dyDescent="0.35">
      <c r="P630" s="46" t="s">
        <v>108</v>
      </c>
      <c r="Q630" s="47">
        <v>66</v>
      </c>
      <c r="R630" s="47">
        <v>37775</v>
      </c>
      <c r="S630" s="47">
        <v>66</v>
      </c>
      <c r="T630" s="47">
        <v>37775</v>
      </c>
    </row>
    <row r="631" spans="16:20" x14ac:dyDescent="0.35">
      <c r="P631" s="46" t="s">
        <v>80</v>
      </c>
      <c r="Q631" s="47">
        <v>147</v>
      </c>
      <c r="R631" s="47">
        <v>84078</v>
      </c>
      <c r="S631" s="47">
        <v>147</v>
      </c>
      <c r="T631" s="47">
        <v>84078</v>
      </c>
    </row>
    <row r="632" spans="16:20" x14ac:dyDescent="0.35">
      <c r="P632" s="24" t="s">
        <v>79</v>
      </c>
      <c r="Q632" s="44"/>
      <c r="R632" s="44"/>
      <c r="S632" s="44"/>
      <c r="T632" s="44"/>
    </row>
    <row r="633" spans="16:20" x14ac:dyDescent="0.35">
      <c r="P633" s="25" t="s">
        <v>77</v>
      </c>
      <c r="Q633" s="45"/>
      <c r="R633" s="45"/>
      <c r="S633" s="45"/>
      <c r="T633" s="45"/>
    </row>
    <row r="634" spans="16:20" x14ac:dyDescent="0.35">
      <c r="P634" s="46" t="s">
        <v>91</v>
      </c>
      <c r="Q634" s="47">
        <v>11</v>
      </c>
      <c r="R634" s="47">
        <v>5155</v>
      </c>
      <c r="S634" s="47">
        <v>11</v>
      </c>
      <c r="T634" s="47">
        <v>5155</v>
      </c>
    </row>
    <row r="635" spans="16:20" x14ac:dyDescent="0.35">
      <c r="P635" s="24" t="s">
        <v>82</v>
      </c>
      <c r="Q635" s="44"/>
      <c r="R635" s="44"/>
      <c r="S635" s="44"/>
      <c r="T635" s="44"/>
    </row>
    <row r="636" spans="16:20" x14ac:dyDescent="0.35">
      <c r="P636" s="25" t="s">
        <v>95</v>
      </c>
      <c r="Q636" s="45"/>
      <c r="R636" s="45"/>
      <c r="S636" s="45"/>
      <c r="T636" s="45"/>
    </row>
    <row r="637" spans="16:20" x14ac:dyDescent="0.35">
      <c r="P637" s="46" t="s">
        <v>97</v>
      </c>
      <c r="Q637" s="47">
        <v>23</v>
      </c>
      <c r="R637" s="47">
        <v>16462</v>
      </c>
      <c r="S637" s="47">
        <v>23</v>
      </c>
      <c r="T637" s="47">
        <v>16462</v>
      </c>
    </row>
    <row r="638" spans="16:20" x14ac:dyDescent="0.35">
      <c r="P638" s="25" t="s">
        <v>156</v>
      </c>
      <c r="Q638" s="45"/>
      <c r="R638" s="45"/>
      <c r="S638" s="45"/>
      <c r="T638" s="45"/>
    </row>
    <row r="639" spans="16:20" x14ac:dyDescent="0.35">
      <c r="P639" s="46" t="s">
        <v>97</v>
      </c>
      <c r="Q639" s="47">
        <v>623</v>
      </c>
      <c r="R639" s="47">
        <v>119315</v>
      </c>
      <c r="S639" s="47">
        <v>623</v>
      </c>
      <c r="T639" s="47">
        <v>119315</v>
      </c>
    </row>
    <row r="640" spans="16:20" x14ac:dyDescent="0.35">
      <c r="P640" s="24" t="s">
        <v>134</v>
      </c>
      <c r="Q640" s="44"/>
      <c r="R640" s="44"/>
      <c r="S640" s="44"/>
      <c r="T640" s="44"/>
    </row>
    <row r="641" spans="16:20" x14ac:dyDescent="0.35">
      <c r="P641" s="25" t="s">
        <v>77</v>
      </c>
      <c r="Q641" s="45"/>
      <c r="R641" s="45"/>
      <c r="S641" s="45"/>
      <c r="T641" s="45"/>
    </row>
    <row r="642" spans="16:20" x14ac:dyDescent="0.35">
      <c r="P642" s="46" t="s">
        <v>97</v>
      </c>
      <c r="Q642" s="47">
        <v>658</v>
      </c>
      <c r="R642" s="47">
        <v>13780</v>
      </c>
      <c r="S642" s="47">
        <v>658</v>
      </c>
      <c r="T642" s="47">
        <v>13780</v>
      </c>
    </row>
    <row r="643" spans="16:20" x14ac:dyDescent="0.35">
      <c r="P643" s="26" t="s">
        <v>88</v>
      </c>
      <c r="Q643" s="43"/>
      <c r="R643" s="43"/>
      <c r="S643" s="43"/>
      <c r="T643" s="43"/>
    </row>
    <row r="644" spans="16:20" x14ac:dyDescent="0.35">
      <c r="P644" s="24" t="s">
        <v>99</v>
      </c>
      <c r="Q644" s="44"/>
      <c r="R644" s="44"/>
      <c r="S644" s="44"/>
      <c r="T644" s="44"/>
    </row>
    <row r="645" spans="16:20" x14ac:dyDescent="0.35">
      <c r="P645" s="25" t="s">
        <v>130</v>
      </c>
      <c r="Q645" s="45"/>
      <c r="R645" s="45"/>
      <c r="S645" s="45"/>
      <c r="T645" s="45"/>
    </row>
    <row r="646" spans="16:20" x14ac:dyDescent="0.35">
      <c r="P646" s="46" t="s">
        <v>129</v>
      </c>
      <c r="Q646" s="47">
        <v>0</v>
      </c>
      <c r="R646" s="47">
        <v>23363</v>
      </c>
      <c r="S646" s="47">
        <v>0</v>
      </c>
      <c r="T646" s="47">
        <v>0</v>
      </c>
    </row>
    <row r="647" spans="16:20" x14ac:dyDescent="0.35">
      <c r="P647" s="25" t="s">
        <v>131</v>
      </c>
      <c r="Q647" s="45"/>
      <c r="R647" s="45"/>
      <c r="S647" s="45"/>
      <c r="T647" s="45"/>
    </row>
    <row r="648" spans="16:20" x14ac:dyDescent="0.35">
      <c r="P648" s="46" t="s">
        <v>129</v>
      </c>
      <c r="Q648" s="47">
        <v>0</v>
      </c>
      <c r="R648" s="47">
        <v>18538</v>
      </c>
      <c r="S648" s="47">
        <v>0</v>
      </c>
      <c r="T648" s="47">
        <v>0</v>
      </c>
    </row>
    <row r="649" spans="16:20" x14ac:dyDescent="0.35">
      <c r="P649" s="24" t="s">
        <v>103</v>
      </c>
      <c r="Q649" s="44"/>
      <c r="R649" s="44"/>
      <c r="S649" s="44"/>
      <c r="T649" s="44"/>
    </row>
    <row r="650" spans="16:20" x14ac:dyDescent="0.35">
      <c r="P650" s="25" t="s">
        <v>77</v>
      </c>
      <c r="Q650" s="45"/>
      <c r="R650" s="45"/>
      <c r="S650" s="45"/>
      <c r="T650" s="45"/>
    </row>
    <row r="651" spans="16:20" x14ac:dyDescent="0.35">
      <c r="P651" s="46" t="s">
        <v>129</v>
      </c>
      <c r="Q651" s="47">
        <v>0</v>
      </c>
      <c r="R651" s="47">
        <v>8610</v>
      </c>
      <c r="S651" s="47">
        <v>0</v>
      </c>
      <c r="T651" s="47">
        <v>0</v>
      </c>
    </row>
    <row r="652" spans="16:20" x14ac:dyDescent="0.35">
      <c r="P652" s="46" t="s">
        <v>97</v>
      </c>
      <c r="Q652" s="47">
        <v>187</v>
      </c>
      <c r="R652" s="47">
        <v>31787</v>
      </c>
      <c r="S652" s="47">
        <v>187</v>
      </c>
      <c r="T652" s="47">
        <v>31787</v>
      </c>
    </row>
    <row r="653" spans="16:20" x14ac:dyDescent="0.35">
      <c r="P653" s="24" t="s">
        <v>105</v>
      </c>
      <c r="Q653" s="44"/>
      <c r="R653" s="44"/>
      <c r="S653" s="44"/>
      <c r="T653" s="44"/>
    </row>
    <row r="654" spans="16:20" x14ac:dyDescent="0.35">
      <c r="P654" s="25" t="s">
        <v>77</v>
      </c>
      <c r="Q654" s="45"/>
      <c r="R654" s="45"/>
      <c r="S654" s="45"/>
      <c r="T654" s="45"/>
    </row>
    <row r="655" spans="16:20" x14ac:dyDescent="0.35">
      <c r="P655" s="46" t="s">
        <v>129</v>
      </c>
      <c r="Q655" s="47">
        <v>0</v>
      </c>
      <c r="R655" s="47">
        <v>31124</v>
      </c>
      <c r="S655" s="47">
        <v>0</v>
      </c>
      <c r="T655" s="47">
        <v>0</v>
      </c>
    </row>
    <row r="656" spans="16:20" x14ac:dyDescent="0.35">
      <c r="P656" s="24" t="s">
        <v>110</v>
      </c>
      <c r="Q656" s="44"/>
      <c r="R656" s="44"/>
      <c r="S656" s="44"/>
      <c r="T656" s="44"/>
    </row>
    <row r="657" spans="16:20" x14ac:dyDescent="0.35">
      <c r="P657" s="25" t="s">
        <v>77</v>
      </c>
      <c r="Q657" s="45"/>
      <c r="R657" s="45"/>
      <c r="S657" s="45"/>
      <c r="T657" s="45"/>
    </row>
    <row r="658" spans="16:20" x14ac:dyDescent="0.35">
      <c r="P658" s="46" t="s">
        <v>136</v>
      </c>
      <c r="Q658" s="47">
        <v>0</v>
      </c>
      <c r="R658" s="47">
        <v>30997</v>
      </c>
      <c r="S658" s="47">
        <v>0</v>
      </c>
      <c r="T658" s="47">
        <v>0</v>
      </c>
    </row>
    <row r="659" spans="16:20" x14ac:dyDescent="0.35">
      <c r="P659" s="46" t="s">
        <v>137</v>
      </c>
      <c r="Q659" s="47">
        <v>1457</v>
      </c>
      <c r="R659" s="47">
        <v>8860</v>
      </c>
      <c r="S659" s="47">
        <v>0</v>
      </c>
      <c r="T659" s="47">
        <v>0</v>
      </c>
    </row>
    <row r="660" spans="16:20" x14ac:dyDescent="0.35">
      <c r="P660" s="26" t="s">
        <v>102</v>
      </c>
      <c r="Q660" s="43"/>
      <c r="R660" s="43"/>
      <c r="S660" s="43"/>
      <c r="T660" s="43"/>
    </row>
    <row r="661" spans="16:20" x14ac:dyDescent="0.35">
      <c r="P661" s="24" t="s">
        <v>113</v>
      </c>
      <c r="Q661" s="44"/>
      <c r="R661" s="44"/>
      <c r="S661" s="44"/>
      <c r="T661" s="44"/>
    </row>
    <row r="662" spans="16:20" x14ac:dyDescent="0.35">
      <c r="P662" s="25" t="s">
        <v>140</v>
      </c>
      <c r="Q662" s="45"/>
      <c r="R662" s="45"/>
      <c r="S662" s="45"/>
      <c r="T662" s="45"/>
    </row>
    <row r="663" spans="16:20" x14ac:dyDescent="0.35">
      <c r="P663" s="46" t="s">
        <v>141</v>
      </c>
      <c r="Q663" s="47">
        <v>392</v>
      </c>
      <c r="R663" s="47">
        <v>27368</v>
      </c>
      <c r="S663" s="47">
        <v>392</v>
      </c>
      <c r="T663" s="47">
        <v>27368</v>
      </c>
    </row>
    <row r="664" spans="16:20" x14ac:dyDescent="0.35">
      <c r="P664" s="46" t="s">
        <v>142</v>
      </c>
      <c r="Q664" s="47">
        <v>196</v>
      </c>
      <c r="R664" s="47">
        <v>8848</v>
      </c>
      <c r="S664" s="47">
        <v>51</v>
      </c>
      <c r="T664" s="47">
        <v>3871</v>
      </c>
    </row>
    <row r="665" spans="16:20" x14ac:dyDescent="0.35">
      <c r="P665" s="24" t="s">
        <v>117</v>
      </c>
      <c r="Q665" s="44"/>
      <c r="R665" s="44"/>
      <c r="S665" s="44"/>
      <c r="T665" s="44"/>
    </row>
    <row r="666" spans="16:20" x14ac:dyDescent="0.35">
      <c r="P666" s="25" t="s">
        <v>146</v>
      </c>
      <c r="Q666" s="45"/>
      <c r="R666" s="45"/>
      <c r="S666" s="45"/>
      <c r="T666" s="45"/>
    </row>
    <row r="667" spans="16:20" x14ac:dyDescent="0.35">
      <c r="P667" s="46" t="s">
        <v>148</v>
      </c>
      <c r="Q667" s="47">
        <v>475</v>
      </c>
      <c r="R667" s="47">
        <v>7700</v>
      </c>
      <c r="S667" s="47">
        <v>0</v>
      </c>
      <c r="T667" s="47">
        <v>0</v>
      </c>
    </row>
    <row r="668" spans="16:20" x14ac:dyDescent="0.35">
      <c r="P668" s="26" t="s">
        <v>111</v>
      </c>
      <c r="Q668" s="43"/>
      <c r="R668" s="43"/>
      <c r="S668" s="43"/>
      <c r="T668" s="43"/>
    </row>
    <row r="669" spans="16:20" x14ac:dyDescent="0.35">
      <c r="P669" s="24" t="s">
        <v>139</v>
      </c>
      <c r="Q669" s="44"/>
      <c r="R669" s="44"/>
      <c r="S669" s="44"/>
      <c r="T669" s="44"/>
    </row>
    <row r="670" spans="16:20" x14ac:dyDescent="0.35">
      <c r="P670" s="25" t="s">
        <v>77</v>
      </c>
      <c r="Q670" s="45"/>
      <c r="R670" s="45"/>
      <c r="S670" s="45"/>
      <c r="T670" s="45"/>
    </row>
    <row r="671" spans="16:20" x14ac:dyDescent="0.35">
      <c r="P671" s="46" t="s">
        <v>123</v>
      </c>
      <c r="Q671" s="47">
        <v>1198</v>
      </c>
      <c r="R671" s="47">
        <v>14504</v>
      </c>
      <c r="S671" s="47">
        <v>0</v>
      </c>
      <c r="T671" s="47">
        <v>0</v>
      </c>
    </row>
    <row r="672" spans="16:20" x14ac:dyDescent="0.35">
      <c r="P672" s="24" t="s">
        <v>120</v>
      </c>
      <c r="Q672" s="44"/>
      <c r="R672" s="44"/>
      <c r="S672" s="44"/>
      <c r="T672" s="44"/>
    </row>
    <row r="673" spans="16:20" x14ac:dyDescent="0.35">
      <c r="P673" s="25" t="s">
        <v>77</v>
      </c>
      <c r="Q673" s="45"/>
      <c r="R673" s="45"/>
      <c r="S673" s="45"/>
      <c r="T673" s="45"/>
    </row>
    <row r="674" spans="16:20" x14ac:dyDescent="0.35">
      <c r="P674" s="46" t="s">
        <v>97</v>
      </c>
      <c r="Q674" s="47">
        <v>453</v>
      </c>
      <c r="R674" s="47">
        <v>25020</v>
      </c>
      <c r="S674" s="47">
        <v>396</v>
      </c>
      <c r="T674" s="47">
        <v>21840</v>
      </c>
    </row>
    <row r="675" spans="16:20" x14ac:dyDescent="0.35">
      <c r="P675" s="46" t="s">
        <v>123</v>
      </c>
      <c r="Q675" s="47">
        <v>99</v>
      </c>
      <c r="R675" s="47">
        <v>1901</v>
      </c>
      <c r="S675" s="47">
        <v>0</v>
      </c>
      <c r="T675" s="47">
        <v>0</v>
      </c>
    </row>
    <row r="676" spans="16:20" x14ac:dyDescent="0.35">
      <c r="P676" s="15" t="s">
        <v>36</v>
      </c>
      <c r="Q676" s="42"/>
      <c r="R676" s="42"/>
      <c r="S676" s="42"/>
      <c r="T676" s="42"/>
    </row>
    <row r="677" spans="16:20" x14ac:dyDescent="0.35">
      <c r="P677" s="26" t="s">
        <v>71</v>
      </c>
      <c r="Q677" s="43"/>
      <c r="R677" s="43"/>
      <c r="S677" s="43"/>
      <c r="T677" s="43"/>
    </row>
    <row r="678" spans="16:20" x14ac:dyDescent="0.35">
      <c r="P678" s="24" t="s">
        <v>74</v>
      </c>
      <c r="Q678" s="44"/>
      <c r="R678" s="44"/>
      <c r="S678" s="44"/>
      <c r="T678" s="44"/>
    </row>
    <row r="679" spans="16:20" x14ac:dyDescent="0.35">
      <c r="P679" s="25" t="s">
        <v>77</v>
      </c>
      <c r="Q679" s="45"/>
      <c r="R679" s="45"/>
      <c r="S679" s="45"/>
      <c r="T679" s="45"/>
    </row>
    <row r="680" spans="16:20" x14ac:dyDescent="0.35">
      <c r="P680" s="46" t="s">
        <v>108</v>
      </c>
      <c r="Q680" s="47">
        <v>242</v>
      </c>
      <c r="R680" s="47">
        <v>167787</v>
      </c>
      <c r="S680" s="47">
        <v>56</v>
      </c>
      <c r="T680" s="47">
        <v>41306</v>
      </c>
    </row>
    <row r="681" spans="16:20" x14ac:dyDescent="0.35">
      <c r="P681" s="46" t="s">
        <v>80</v>
      </c>
      <c r="Q681" s="47">
        <v>355</v>
      </c>
      <c r="R681" s="47">
        <v>254210</v>
      </c>
      <c r="S681" s="47">
        <v>203</v>
      </c>
      <c r="T681" s="47">
        <v>148186</v>
      </c>
    </row>
    <row r="682" spans="16:20" x14ac:dyDescent="0.35">
      <c r="P682" s="24" t="s">
        <v>76</v>
      </c>
      <c r="Q682" s="44"/>
      <c r="R682" s="44"/>
      <c r="S682" s="44"/>
      <c r="T682" s="44"/>
    </row>
    <row r="683" spans="16:20" x14ac:dyDescent="0.35">
      <c r="P683" s="25" t="s">
        <v>77</v>
      </c>
      <c r="Q683" s="45"/>
      <c r="R683" s="45"/>
      <c r="S683" s="45"/>
      <c r="T683" s="45"/>
    </row>
    <row r="684" spans="16:20" x14ac:dyDescent="0.35">
      <c r="P684" s="46" t="s">
        <v>85</v>
      </c>
      <c r="Q684" s="47">
        <v>707</v>
      </c>
      <c r="R684" s="47">
        <v>606100</v>
      </c>
      <c r="S684" s="47">
        <v>385</v>
      </c>
      <c r="T684" s="47">
        <v>340535</v>
      </c>
    </row>
    <row r="685" spans="16:20" x14ac:dyDescent="0.35">
      <c r="P685" s="24" t="s">
        <v>79</v>
      </c>
      <c r="Q685" s="44"/>
      <c r="R685" s="44"/>
      <c r="S685" s="44"/>
      <c r="T685" s="44"/>
    </row>
    <row r="686" spans="16:20" x14ac:dyDescent="0.35">
      <c r="P686" s="25" t="s">
        <v>77</v>
      </c>
      <c r="Q686" s="45"/>
      <c r="R686" s="45"/>
      <c r="S686" s="45"/>
      <c r="T686" s="45"/>
    </row>
    <row r="687" spans="16:20" x14ac:dyDescent="0.35">
      <c r="P687" s="46" t="s">
        <v>89</v>
      </c>
      <c r="Q687" s="47">
        <v>177</v>
      </c>
      <c r="R687" s="47">
        <v>57864</v>
      </c>
      <c r="S687" s="47">
        <v>136</v>
      </c>
      <c r="T687" s="47">
        <v>55120</v>
      </c>
    </row>
    <row r="688" spans="16:20" x14ac:dyDescent="0.35">
      <c r="P688" s="24" t="s">
        <v>82</v>
      </c>
      <c r="Q688" s="44"/>
      <c r="R688" s="44"/>
      <c r="S688" s="44"/>
      <c r="T688" s="44"/>
    </row>
    <row r="689" spans="16:20" x14ac:dyDescent="0.35">
      <c r="P689" s="25" t="s">
        <v>95</v>
      </c>
      <c r="Q689" s="45"/>
      <c r="R689" s="45"/>
      <c r="S689" s="45"/>
      <c r="T689" s="45"/>
    </row>
    <row r="690" spans="16:20" x14ac:dyDescent="0.35">
      <c r="P690" s="46" t="s">
        <v>97</v>
      </c>
      <c r="Q690" s="47">
        <v>2689</v>
      </c>
      <c r="R690" s="47">
        <v>955568</v>
      </c>
      <c r="S690" s="47">
        <v>1855</v>
      </c>
      <c r="T690" s="47">
        <v>748305</v>
      </c>
    </row>
    <row r="691" spans="16:20" x14ac:dyDescent="0.35">
      <c r="P691" s="26" t="s">
        <v>88</v>
      </c>
      <c r="Q691" s="43"/>
      <c r="R691" s="43"/>
      <c r="S691" s="43"/>
      <c r="T691" s="43"/>
    </row>
    <row r="692" spans="16:20" x14ac:dyDescent="0.35">
      <c r="P692" s="24" t="s">
        <v>99</v>
      </c>
      <c r="Q692" s="44"/>
      <c r="R692" s="44"/>
      <c r="S692" s="44"/>
      <c r="T692" s="44"/>
    </row>
    <row r="693" spans="16:20" x14ac:dyDescent="0.35">
      <c r="P693" s="25" t="s">
        <v>130</v>
      </c>
      <c r="Q693" s="45"/>
      <c r="R693" s="45"/>
      <c r="S693" s="45"/>
      <c r="T693" s="45"/>
    </row>
    <row r="694" spans="16:20" x14ac:dyDescent="0.35">
      <c r="P694" s="46" t="s">
        <v>129</v>
      </c>
      <c r="Q694" s="47">
        <v>0</v>
      </c>
      <c r="R694" s="47">
        <v>16831</v>
      </c>
      <c r="S694" s="47">
        <v>0</v>
      </c>
      <c r="T694" s="47">
        <v>27</v>
      </c>
    </row>
    <row r="695" spans="16:20" x14ac:dyDescent="0.35">
      <c r="P695" s="46" t="s">
        <v>97</v>
      </c>
      <c r="Q695" s="47">
        <v>1797</v>
      </c>
      <c r="R695" s="47">
        <v>67580</v>
      </c>
      <c r="S695" s="47">
        <v>323</v>
      </c>
      <c r="T695" s="47">
        <v>24967</v>
      </c>
    </row>
    <row r="696" spans="16:20" x14ac:dyDescent="0.35">
      <c r="P696" s="46" t="s">
        <v>123</v>
      </c>
      <c r="Q696" s="47">
        <v>1643</v>
      </c>
      <c r="R696" s="47">
        <v>3498</v>
      </c>
      <c r="S696" s="47">
        <v>159</v>
      </c>
      <c r="T696" s="47">
        <v>1451</v>
      </c>
    </row>
    <row r="697" spans="16:20" x14ac:dyDescent="0.35">
      <c r="P697" s="25" t="s">
        <v>131</v>
      </c>
      <c r="Q697" s="45"/>
      <c r="R697" s="45"/>
      <c r="S697" s="45"/>
      <c r="T697" s="45"/>
    </row>
    <row r="698" spans="16:20" x14ac:dyDescent="0.35">
      <c r="P698" s="46" t="s">
        <v>129</v>
      </c>
      <c r="Q698" s="47">
        <v>0</v>
      </c>
      <c r="R698" s="47">
        <v>77187</v>
      </c>
      <c r="S698" s="47">
        <v>0</v>
      </c>
      <c r="T698" s="47">
        <v>24</v>
      </c>
    </row>
    <row r="699" spans="16:20" x14ac:dyDescent="0.35">
      <c r="P699" s="46" t="s">
        <v>97</v>
      </c>
      <c r="Q699" s="47">
        <v>298</v>
      </c>
      <c r="R699" s="47">
        <v>7101</v>
      </c>
      <c r="S699" s="47">
        <v>42</v>
      </c>
      <c r="T699" s="47">
        <v>1713</v>
      </c>
    </row>
    <row r="700" spans="16:20" x14ac:dyDescent="0.35">
      <c r="P700" s="24" t="s">
        <v>101</v>
      </c>
      <c r="Q700" s="44"/>
      <c r="R700" s="44"/>
      <c r="S700" s="44"/>
      <c r="T700" s="44"/>
    </row>
    <row r="701" spans="16:20" x14ac:dyDescent="0.35">
      <c r="P701" s="25" t="s">
        <v>77</v>
      </c>
      <c r="Q701" s="45"/>
      <c r="R701" s="45"/>
      <c r="S701" s="45"/>
      <c r="T701" s="45"/>
    </row>
    <row r="702" spans="16:20" x14ac:dyDescent="0.35">
      <c r="P702" s="46" t="s">
        <v>97</v>
      </c>
      <c r="Q702" s="47">
        <v>310</v>
      </c>
      <c r="R702" s="47">
        <v>9195</v>
      </c>
      <c r="S702" s="47">
        <v>0</v>
      </c>
      <c r="T702" s="47">
        <v>0</v>
      </c>
    </row>
    <row r="703" spans="16:20" x14ac:dyDescent="0.35">
      <c r="P703" s="24" t="s">
        <v>103</v>
      </c>
      <c r="Q703" s="44"/>
      <c r="R703" s="44"/>
      <c r="S703" s="44"/>
      <c r="T703" s="44"/>
    </row>
    <row r="704" spans="16:20" x14ac:dyDescent="0.35">
      <c r="P704" s="25" t="s">
        <v>77</v>
      </c>
      <c r="Q704" s="45"/>
      <c r="R704" s="45"/>
      <c r="S704" s="45"/>
      <c r="T704" s="45"/>
    </row>
    <row r="705" spans="16:20" x14ac:dyDescent="0.35">
      <c r="P705" s="46" t="s">
        <v>129</v>
      </c>
      <c r="Q705" s="47">
        <v>0</v>
      </c>
      <c r="R705" s="47">
        <v>207749</v>
      </c>
      <c r="S705" s="47">
        <v>0</v>
      </c>
      <c r="T705" s="47">
        <v>477</v>
      </c>
    </row>
    <row r="706" spans="16:20" x14ac:dyDescent="0.35">
      <c r="P706" s="46" t="s">
        <v>97</v>
      </c>
      <c r="Q706" s="47">
        <v>1325</v>
      </c>
      <c r="R706" s="47">
        <v>54513</v>
      </c>
      <c r="S706" s="47">
        <v>310</v>
      </c>
      <c r="T706" s="47">
        <v>32636</v>
      </c>
    </row>
    <row r="707" spans="16:20" x14ac:dyDescent="0.35">
      <c r="P707" s="24" t="s">
        <v>107</v>
      </c>
      <c r="Q707" s="44"/>
      <c r="R707" s="44"/>
      <c r="S707" s="44"/>
      <c r="T707" s="44"/>
    </row>
    <row r="708" spans="16:20" x14ac:dyDescent="0.35">
      <c r="P708" s="25" t="s">
        <v>77</v>
      </c>
      <c r="Q708" s="45"/>
      <c r="R708" s="45"/>
      <c r="S708" s="45"/>
      <c r="T708" s="45"/>
    </row>
    <row r="709" spans="16:20" x14ac:dyDescent="0.35">
      <c r="P709" s="46" t="s">
        <v>97</v>
      </c>
      <c r="Q709" s="47">
        <v>16</v>
      </c>
      <c r="R709" s="47">
        <v>568</v>
      </c>
      <c r="S709" s="47">
        <v>0</v>
      </c>
      <c r="T709" s="47">
        <v>0</v>
      </c>
    </row>
    <row r="710" spans="16:20" x14ac:dyDescent="0.35">
      <c r="P710" s="26" t="s">
        <v>102</v>
      </c>
      <c r="Q710" s="43"/>
      <c r="R710" s="43"/>
      <c r="S710" s="43"/>
      <c r="T710" s="43"/>
    </row>
    <row r="711" spans="16:20" x14ac:dyDescent="0.35">
      <c r="P711" s="24" t="s">
        <v>113</v>
      </c>
      <c r="Q711" s="44"/>
      <c r="R711" s="44"/>
      <c r="S711" s="44"/>
      <c r="T711" s="44"/>
    </row>
    <row r="712" spans="16:20" x14ac:dyDescent="0.35">
      <c r="P712" s="25" t="s">
        <v>140</v>
      </c>
      <c r="Q712" s="45"/>
      <c r="R712" s="45"/>
      <c r="S712" s="45"/>
      <c r="T712" s="45"/>
    </row>
    <row r="713" spans="16:20" x14ac:dyDescent="0.35">
      <c r="P713" s="46" t="s">
        <v>141</v>
      </c>
      <c r="Q713" s="47">
        <v>3762</v>
      </c>
      <c r="R713" s="47">
        <v>132067</v>
      </c>
      <c r="S713" s="47">
        <v>568</v>
      </c>
      <c r="T713" s="47">
        <v>27092</v>
      </c>
    </row>
    <row r="714" spans="16:20" x14ac:dyDescent="0.35">
      <c r="P714" s="46" t="s">
        <v>142</v>
      </c>
      <c r="Q714" s="47">
        <v>7615</v>
      </c>
      <c r="R714" s="47">
        <v>131453</v>
      </c>
      <c r="S714" s="47">
        <v>305</v>
      </c>
      <c r="T714" s="47">
        <v>9441</v>
      </c>
    </row>
    <row r="715" spans="16:20" x14ac:dyDescent="0.35">
      <c r="P715" s="46" t="s">
        <v>157</v>
      </c>
      <c r="Q715" s="47">
        <v>878</v>
      </c>
      <c r="R715" s="47">
        <v>33513</v>
      </c>
      <c r="S715" s="47">
        <v>274</v>
      </c>
      <c r="T715" s="47">
        <v>10378</v>
      </c>
    </row>
    <row r="716" spans="16:20" x14ac:dyDescent="0.35">
      <c r="P716" s="46" t="s">
        <v>143</v>
      </c>
      <c r="Q716" s="47">
        <v>122</v>
      </c>
      <c r="R716" s="47">
        <v>1962</v>
      </c>
      <c r="S716" s="47">
        <v>0</v>
      </c>
      <c r="T716" s="47">
        <v>0</v>
      </c>
    </row>
    <row r="717" spans="16:20" x14ac:dyDescent="0.35">
      <c r="P717" s="24" t="s">
        <v>117</v>
      </c>
      <c r="Q717" s="44"/>
      <c r="R717" s="44"/>
      <c r="S717" s="44"/>
      <c r="T717" s="44"/>
    </row>
    <row r="718" spans="16:20" x14ac:dyDescent="0.35">
      <c r="P718" s="25" t="s">
        <v>146</v>
      </c>
      <c r="Q718" s="45"/>
      <c r="R718" s="45"/>
      <c r="S718" s="45"/>
      <c r="T718" s="45"/>
    </row>
    <row r="719" spans="16:20" x14ac:dyDescent="0.35">
      <c r="P719" s="46" t="s">
        <v>147</v>
      </c>
      <c r="Q719" s="47">
        <v>4176</v>
      </c>
      <c r="R719" s="47">
        <v>23751</v>
      </c>
      <c r="S719" s="47">
        <v>0</v>
      </c>
      <c r="T719" s="47">
        <v>0</v>
      </c>
    </row>
    <row r="720" spans="16:20" x14ac:dyDescent="0.35">
      <c r="P720" s="46" t="s">
        <v>148</v>
      </c>
      <c r="Q720" s="47">
        <v>1097</v>
      </c>
      <c r="R720" s="47">
        <v>1134</v>
      </c>
      <c r="S720" s="47">
        <v>0</v>
      </c>
      <c r="T720" s="47">
        <v>0</v>
      </c>
    </row>
    <row r="721" spans="16:20" x14ac:dyDescent="0.35">
      <c r="P721" s="25" t="s">
        <v>171</v>
      </c>
      <c r="Q721" s="45"/>
      <c r="R721" s="45"/>
      <c r="S721" s="45"/>
      <c r="T721" s="45"/>
    </row>
    <row r="722" spans="16:20" x14ac:dyDescent="0.35">
      <c r="P722" s="46" t="s">
        <v>172</v>
      </c>
      <c r="Q722" s="47">
        <v>1750</v>
      </c>
      <c r="R722" s="47">
        <v>1750</v>
      </c>
      <c r="S722" s="47">
        <v>0</v>
      </c>
      <c r="T722" s="47">
        <v>0</v>
      </c>
    </row>
    <row r="723" spans="16:20" x14ac:dyDescent="0.35">
      <c r="P723" s="26" t="s">
        <v>111</v>
      </c>
      <c r="Q723" s="43"/>
      <c r="R723" s="43"/>
      <c r="S723" s="43"/>
      <c r="T723" s="43"/>
    </row>
    <row r="724" spans="16:20" x14ac:dyDescent="0.35">
      <c r="P724" s="24" t="s">
        <v>139</v>
      </c>
      <c r="Q724" s="44"/>
      <c r="R724" s="44"/>
      <c r="S724" s="44"/>
      <c r="T724" s="44"/>
    </row>
    <row r="725" spans="16:20" x14ac:dyDescent="0.35">
      <c r="P725" s="25" t="s">
        <v>77</v>
      </c>
      <c r="Q725" s="45"/>
      <c r="R725" s="45"/>
      <c r="S725" s="45"/>
      <c r="T725" s="45"/>
    </row>
    <row r="726" spans="16:20" x14ac:dyDescent="0.35">
      <c r="P726" s="46" t="s">
        <v>97</v>
      </c>
      <c r="Q726" s="47">
        <v>164</v>
      </c>
      <c r="R726" s="47">
        <v>3192</v>
      </c>
      <c r="S726" s="47">
        <v>106</v>
      </c>
      <c r="T726" s="47">
        <v>2752</v>
      </c>
    </row>
    <row r="727" spans="16:20" x14ac:dyDescent="0.35">
      <c r="P727" s="24" t="s">
        <v>120</v>
      </c>
      <c r="Q727" s="44"/>
      <c r="R727" s="44"/>
      <c r="S727" s="44"/>
      <c r="T727" s="44"/>
    </row>
    <row r="728" spans="16:20" x14ac:dyDescent="0.35">
      <c r="P728" s="25" t="s">
        <v>77</v>
      </c>
      <c r="Q728" s="45"/>
      <c r="R728" s="45"/>
      <c r="S728" s="45"/>
      <c r="T728" s="45"/>
    </row>
    <row r="729" spans="16:20" x14ac:dyDescent="0.35">
      <c r="P729" s="46" t="s">
        <v>158</v>
      </c>
      <c r="Q729" s="47">
        <v>0</v>
      </c>
      <c r="R729" s="47">
        <v>933</v>
      </c>
      <c r="S729" s="47">
        <v>0</v>
      </c>
      <c r="T729" s="47">
        <v>369</v>
      </c>
    </row>
    <row r="730" spans="16:20" x14ac:dyDescent="0.35">
      <c r="P730" s="46" t="s">
        <v>150</v>
      </c>
      <c r="Q730" s="47">
        <v>0</v>
      </c>
      <c r="R730" s="47">
        <v>506</v>
      </c>
      <c r="S730" s="47">
        <v>0</v>
      </c>
      <c r="T730" s="47">
        <v>0</v>
      </c>
    </row>
    <row r="731" spans="16:20" x14ac:dyDescent="0.35">
      <c r="P731" s="46" t="s">
        <v>122</v>
      </c>
      <c r="Q731" s="47">
        <v>31589</v>
      </c>
      <c r="R731" s="47">
        <v>35490</v>
      </c>
      <c r="S731" s="47">
        <v>1301</v>
      </c>
      <c r="T731" s="47">
        <v>9758</v>
      </c>
    </row>
    <row r="732" spans="16:20" x14ac:dyDescent="0.35">
      <c r="P732" s="46" t="s">
        <v>123</v>
      </c>
      <c r="Q732" s="47">
        <v>5649</v>
      </c>
      <c r="R732" s="47">
        <v>90037</v>
      </c>
      <c r="S732" s="47">
        <v>1755</v>
      </c>
      <c r="T732" s="47">
        <v>36488</v>
      </c>
    </row>
    <row r="733" spans="16:20" x14ac:dyDescent="0.35">
      <c r="P733" s="46" t="s">
        <v>151</v>
      </c>
      <c r="Q733" s="47">
        <v>0</v>
      </c>
      <c r="R733" s="47">
        <v>6563</v>
      </c>
      <c r="S733" s="47">
        <v>0</v>
      </c>
      <c r="T733" s="47">
        <v>2107</v>
      </c>
    </row>
    <row r="734" spans="16:20" x14ac:dyDescent="0.35">
      <c r="P734" s="15" t="s">
        <v>37</v>
      </c>
      <c r="Q734" s="42"/>
      <c r="R734" s="42"/>
      <c r="S734" s="42"/>
      <c r="T734" s="42"/>
    </row>
    <row r="735" spans="16:20" x14ac:dyDescent="0.35">
      <c r="P735" s="26" t="s">
        <v>71</v>
      </c>
      <c r="Q735" s="43"/>
      <c r="R735" s="43"/>
      <c r="S735" s="43"/>
      <c r="T735" s="43"/>
    </row>
    <row r="736" spans="16:20" x14ac:dyDescent="0.35">
      <c r="P736" s="24" t="s">
        <v>74</v>
      </c>
      <c r="Q736" s="44"/>
      <c r="R736" s="44"/>
      <c r="S736" s="44"/>
      <c r="T736" s="44"/>
    </row>
    <row r="737" spans="16:20" x14ac:dyDescent="0.35">
      <c r="P737" s="25" t="s">
        <v>77</v>
      </c>
      <c r="Q737" s="45"/>
      <c r="R737" s="45"/>
      <c r="S737" s="45"/>
      <c r="T737" s="45"/>
    </row>
    <row r="738" spans="16:20" x14ac:dyDescent="0.35">
      <c r="P738" s="46" t="s">
        <v>80</v>
      </c>
      <c r="Q738" s="47">
        <v>265</v>
      </c>
      <c r="R738" s="47">
        <v>261389</v>
      </c>
      <c r="S738" s="47">
        <v>22</v>
      </c>
      <c r="T738" s="47">
        <v>20542</v>
      </c>
    </row>
    <row r="739" spans="16:20" x14ac:dyDescent="0.35">
      <c r="P739" s="24" t="s">
        <v>76</v>
      </c>
      <c r="Q739" s="44"/>
      <c r="R739" s="44"/>
      <c r="S739" s="44"/>
      <c r="T739" s="44"/>
    </row>
    <row r="740" spans="16:20" x14ac:dyDescent="0.35">
      <c r="P740" s="25" t="s">
        <v>77</v>
      </c>
      <c r="Q740" s="45"/>
      <c r="R740" s="45"/>
      <c r="S740" s="45"/>
      <c r="T740" s="45"/>
    </row>
    <row r="741" spans="16:20" x14ac:dyDescent="0.35">
      <c r="P741" s="46" t="s">
        <v>85</v>
      </c>
      <c r="Q741" s="47">
        <v>860</v>
      </c>
      <c r="R741" s="47">
        <v>890209</v>
      </c>
      <c r="S741" s="47">
        <v>118</v>
      </c>
      <c r="T741" s="47">
        <v>121176</v>
      </c>
    </row>
    <row r="742" spans="16:20" x14ac:dyDescent="0.35">
      <c r="P742" s="46" t="s">
        <v>152</v>
      </c>
      <c r="Q742" s="47">
        <v>633</v>
      </c>
      <c r="R742" s="47">
        <v>731500</v>
      </c>
      <c r="S742" s="47">
        <v>136</v>
      </c>
      <c r="T742" s="47">
        <v>153653</v>
      </c>
    </row>
    <row r="743" spans="16:20" x14ac:dyDescent="0.35">
      <c r="P743" s="24" t="s">
        <v>121</v>
      </c>
      <c r="Q743" s="44"/>
      <c r="R743" s="44"/>
      <c r="S743" s="44"/>
      <c r="T743" s="44"/>
    </row>
    <row r="744" spans="16:20" x14ac:dyDescent="0.35">
      <c r="P744" s="25" t="s">
        <v>77</v>
      </c>
      <c r="Q744" s="45"/>
      <c r="R744" s="45"/>
      <c r="S744" s="45"/>
      <c r="T744" s="45"/>
    </row>
    <row r="745" spans="16:20" x14ac:dyDescent="0.35">
      <c r="P745" s="46" t="s">
        <v>153</v>
      </c>
      <c r="Q745" s="47">
        <v>124</v>
      </c>
      <c r="R745" s="47">
        <v>205839</v>
      </c>
      <c r="S745" s="47">
        <v>41</v>
      </c>
      <c r="T745" s="47">
        <v>71417</v>
      </c>
    </row>
    <row r="746" spans="16:20" x14ac:dyDescent="0.35">
      <c r="P746" s="26" t="s">
        <v>88</v>
      </c>
      <c r="Q746" s="43"/>
      <c r="R746" s="43"/>
      <c r="S746" s="43"/>
      <c r="T746" s="43"/>
    </row>
    <row r="747" spans="16:20" x14ac:dyDescent="0.35">
      <c r="P747" s="24" t="s">
        <v>99</v>
      </c>
      <c r="Q747" s="44"/>
      <c r="R747" s="44"/>
      <c r="S747" s="44"/>
      <c r="T747" s="44"/>
    </row>
    <row r="748" spans="16:20" x14ac:dyDescent="0.35">
      <c r="P748" s="25" t="s">
        <v>128</v>
      </c>
      <c r="Q748" s="45"/>
      <c r="R748" s="45"/>
      <c r="S748" s="45"/>
      <c r="T748" s="45"/>
    </row>
    <row r="749" spans="16:20" x14ac:dyDescent="0.35">
      <c r="P749" s="46" t="s">
        <v>129</v>
      </c>
      <c r="Q749" s="47">
        <v>0</v>
      </c>
      <c r="R749" s="47">
        <v>10555</v>
      </c>
      <c r="S749" s="47">
        <v>0</v>
      </c>
      <c r="T749" s="47">
        <v>4976</v>
      </c>
    </row>
    <row r="750" spans="16:20" x14ac:dyDescent="0.35">
      <c r="P750" s="25" t="s">
        <v>130</v>
      </c>
      <c r="Q750" s="45"/>
      <c r="R750" s="45"/>
      <c r="S750" s="45"/>
      <c r="T750" s="45"/>
    </row>
    <row r="751" spans="16:20" x14ac:dyDescent="0.35">
      <c r="P751" s="46" t="s">
        <v>129</v>
      </c>
      <c r="Q751" s="47">
        <v>0</v>
      </c>
      <c r="R751" s="47">
        <v>10231</v>
      </c>
      <c r="S751" s="47">
        <v>0</v>
      </c>
      <c r="T751" s="47">
        <v>4031</v>
      </c>
    </row>
    <row r="752" spans="16:20" x14ac:dyDescent="0.35">
      <c r="P752" s="46" t="s">
        <v>97</v>
      </c>
      <c r="Q752" s="47">
        <v>241</v>
      </c>
      <c r="R752" s="47">
        <v>12105</v>
      </c>
      <c r="S752" s="47">
        <v>111</v>
      </c>
      <c r="T752" s="47">
        <v>8671</v>
      </c>
    </row>
    <row r="753" spans="16:20" x14ac:dyDescent="0.35">
      <c r="P753" s="46" t="s">
        <v>123</v>
      </c>
      <c r="Q753" s="47">
        <v>721</v>
      </c>
      <c r="R753" s="47">
        <v>721</v>
      </c>
      <c r="S753" s="47">
        <v>0</v>
      </c>
      <c r="T753" s="47">
        <v>0</v>
      </c>
    </row>
    <row r="754" spans="16:20" x14ac:dyDescent="0.35">
      <c r="P754" s="25" t="s">
        <v>131</v>
      </c>
      <c r="Q754" s="45"/>
      <c r="R754" s="45"/>
      <c r="S754" s="45"/>
      <c r="T754" s="45"/>
    </row>
    <row r="755" spans="16:20" x14ac:dyDescent="0.35">
      <c r="P755" s="46" t="s">
        <v>129</v>
      </c>
      <c r="Q755" s="47">
        <v>0</v>
      </c>
      <c r="R755" s="47">
        <v>28884</v>
      </c>
      <c r="S755" s="47">
        <v>0</v>
      </c>
      <c r="T755" s="47">
        <v>18626</v>
      </c>
    </row>
    <row r="756" spans="16:20" x14ac:dyDescent="0.35">
      <c r="P756" s="24" t="s">
        <v>103</v>
      </c>
      <c r="Q756" s="44"/>
      <c r="R756" s="44"/>
      <c r="S756" s="44"/>
      <c r="T756" s="44"/>
    </row>
    <row r="757" spans="16:20" x14ac:dyDescent="0.35">
      <c r="P757" s="25" t="s">
        <v>77</v>
      </c>
      <c r="Q757" s="45"/>
      <c r="R757" s="45"/>
      <c r="S757" s="45"/>
      <c r="T757" s="45"/>
    </row>
    <row r="758" spans="16:20" x14ac:dyDescent="0.35">
      <c r="P758" s="46" t="s">
        <v>129</v>
      </c>
      <c r="Q758" s="47">
        <v>0</v>
      </c>
      <c r="R758" s="47">
        <v>168313</v>
      </c>
      <c r="S758" s="47">
        <v>0</v>
      </c>
      <c r="T758" s="47">
        <v>110384</v>
      </c>
    </row>
    <row r="759" spans="16:20" x14ac:dyDescent="0.35">
      <c r="P759" s="46" t="s">
        <v>97</v>
      </c>
      <c r="Q759" s="47">
        <v>441</v>
      </c>
      <c r="R759" s="47">
        <v>20166</v>
      </c>
      <c r="S759" s="47">
        <v>352</v>
      </c>
      <c r="T759" s="47">
        <v>19626</v>
      </c>
    </row>
    <row r="760" spans="16:20" x14ac:dyDescent="0.35">
      <c r="P760" s="46" t="s">
        <v>123</v>
      </c>
      <c r="Q760" s="47">
        <v>49</v>
      </c>
      <c r="R760" s="47">
        <v>527</v>
      </c>
      <c r="S760" s="47">
        <v>20</v>
      </c>
      <c r="T760" s="47">
        <v>130</v>
      </c>
    </row>
    <row r="761" spans="16:20" x14ac:dyDescent="0.35">
      <c r="P761" s="15" t="s">
        <v>38</v>
      </c>
      <c r="Q761" s="42"/>
      <c r="R761" s="42"/>
      <c r="S761" s="42"/>
      <c r="T761" s="42"/>
    </row>
    <row r="762" spans="16:20" x14ac:dyDescent="0.35">
      <c r="P762" s="26" t="s">
        <v>71</v>
      </c>
      <c r="Q762" s="43"/>
      <c r="R762" s="43"/>
      <c r="S762" s="43"/>
      <c r="T762" s="43"/>
    </row>
    <row r="763" spans="16:20" x14ac:dyDescent="0.35">
      <c r="P763" s="24" t="s">
        <v>74</v>
      </c>
      <c r="Q763" s="44"/>
      <c r="R763" s="44"/>
      <c r="S763" s="44"/>
      <c r="T763" s="44"/>
    </row>
    <row r="764" spans="16:20" x14ac:dyDescent="0.35">
      <c r="P764" s="25" t="s">
        <v>77</v>
      </c>
      <c r="Q764" s="45"/>
      <c r="R764" s="45"/>
      <c r="S764" s="45"/>
      <c r="T764" s="45"/>
    </row>
    <row r="765" spans="16:20" x14ac:dyDescent="0.35">
      <c r="P765" s="46" t="s">
        <v>108</v>
      </c>
      <c r="Q765" s="47">
        <v>96</v>
      </c>
      <c r="R765" s="47">
        <v>108465</v>
      </c>
      <c r="S765" s="47">
        <v>96</v>
      </c>
      <c r="T765" s="47">
        <v>108465</v>
      </c>
    </row>
    <row r="766" spans="16:20" x14ac:dyDescent="0.35">
      <c r="P766" s="46" t="s">
        <v>80</v>
      </c>
      <c r="Q766" s="47">
        <v>283</v>
      </c>
      <c r="R766" s="47">
        <v>172112</v>
      </c>
      <c r="S766" s="47">
        <v>0</v>
      </c>
      <c r="T766" s="47">
        <v>0</v>
      </c>
    </row>
    <row r="767" spans="16:20" x14ac:dyDescent="0.35">
      <c r="P767" s="24" t="s">
        <v>76</v>
      </c>
      <c r="Q767" s="44"/>
      <c r="R767" s="44"/>
      <c r="S767" s="44"/>
      <c r="T767" s="44"/>
    </row>
    <row r="768" spans="16:20" x14ac:dyDescent="0.35">
      <c r="P768" s="25" t="s">
        <v>77</v>
      </c>
      <c r="Q768" s="45"/>
      <c r="R768" s="45"/>
      <c r="S768" s="45"/>
      <c r="T768" s="45"/>
    </row>
    <row r="769" spans="16:20" x14ac:dyDescent="0.35">
      <c r="P769" s="46" t="s">
        <v>85</v>
      </c>
      <c r="Q769" s="47">
        <v>485</v>
      </c>
      <c r="R769" s="47">
        <v>336903</v>
      </c>
      <c r="S769" s="47">
        <v>0</v>
      </c>
      <c r="T769" s="47">
        <v>0</v>
      </c>
    </row>
    <row r="770" spans="16:20" x14ac:dyDescent="0.35">
      <c r="P770" s="46" t="s">
        <v>152</v>
      </c>
      <c r="Q770" s="47">
        <v>234</v>
      </c>
      <c r="R770" s="47">
        <v>205364</v>
      </c>
      <c r="S770" s="47">
        <v>0</v>
      </c>
      <c r="T770" s="47">
        <v>0</v>
      </c>
    </row>
    <row r="771" spans="16:20" x14ac:dyDescent="0.35">
      <c r="P771" s="24" t="s">
        <v>121</v>
      </c>
      <c r="Q771" s="44"/>
      <c r="R771" s="44"/>
      <c r="S771" s="44"/>
      <c r="T771" s="44"/>
    </row>
    <row r="772" spans="16:20" x14ac:dyDescent="0.35">
      <c r="P772" s="25" t="s">
        <v>77</v>
      </c>
      <c r="Q772" s="45"/>
      <c r="R772" s="45"/>
      <c r="S772" s="45"/>
      <c r="T772" s="45"/>
    </row>
    <row r="773" spans="16:20" x14ac:dyDescent="0.35">
      <c r="P773" s="46" t="s">
        <v>153</v>
      </c>
      <c r="Q773" s="47">
        <v>56</v>
      </c>
      <c r="R773" s="47">
        <v>54272</v>
      </c>
      <c r="S773" s="47">
        <v>18</v>
      </c>
      <c r="T773" s="47">
        <v>18234</v>
      </c>
    </row>
    <row r="774" spans="16:20" x14ac:dyDescent="0.35">
      <c r="P774" s="24" t="s">
        <v>79</v>
      </c>
      <c r="Q774" s="44"/>
      <c r="R774" s="44"/>
      <c r="S774" s="44"/>
      <c r="T774" s="44"/>
    </row>
    <row r="775" spans="16:20" x14ac:dyDescent="0.35">
      <c r="P775" s="25" t="s">
        <v>77</v>
      </c>
      <c r="Q775" s="45"/>
      <c r="R775" s="45"/>
      <c r="S775" s="45"/>
      <c r="T775" s="45"/>
    </row>
    <row r="776" spans="16:20" x14ac:dyDescent="0.35">
      <c r="P776" s="46" t="s">
        <v>89</v>
      </c>
      <c r="Q776" s="47">
        <v>80</v>
      </c>
      <c r="R776" s="47">
        <v>33664</v>
      </c>
      <c r="S776" s="47">
        <v>80</v>
      </c>
      <c r="T776" s="47">
        <v>33664</v>
      </c>
    </row>
    <row r="777" spans="16:20" x14ac:dyDescent="0.35">
      <c r="P777" s="46" t="s">
        <v>91</v>
      </c>
      <c r="Q777" s="47">
        <v>26</v>
      </c>
      <c r="R777" s="47">
        <v>10312</v>
      </c>
      <c r="S777" s="47">
        <v>26</v>
      </c>
      <c r="T777" s="47">
        <v>10312</v>
      </c>
    </row>
    <row r="778" spans="16:20" x14ac:dyDescent="0.35">
      <c r="P778" s="24" t="s">
        <v>82</v>
      </c>
      <c r="Q778" s="44"/>
      <c r="R778" s="44"/>
      <c r="S778" s="44"/>
      <c r="T778" s="44"/>
    </row>
    <row r="779" spans="16:20" x14ac:dyDescent="0.35">
      <c r="P779" s="25" t="s">
        <v>95</v>
      </c>
      <c r="Q779" s="45"/>
      <c r="R779" s="45"/>
      <c r="S779" s="45"/>
      <c r="T779" s="45"/>
    </row>
    <row r="780" spans="16:20" x14ac:dyDescent="0.35">
      <c r="P780" s="46" t="s">
        <v>97</v>
      </c>
      <c r="Q780" s="47">
        <v>168</v>
      </c>
      <c r="R780" s="47">
        <v>54453</v>
      </c>
      <c r="S780" s="47">
        <v>168</v>
      </c>
      <c r="T780" s="47">
        <v>54453</v>
      </c>
    </row>
    <row r="781" spans="16:20" x14ac:dyDescent="0.35">
      <c r="P781" s="25" t="s">
        <v>156</v>
      </c>
      <c r="Q781" s="45"/>
      <c r="R781" s="45"/>
      <c r="S781" s="45"/>
      <c r="T781" s="45"/>
    </row>
    <row r="782" spans="16:20" x14ac:dyDescent="0.35">
      <c r="P782" s="46" t="s">
        <v>123</v>
      </c>
      <c r="Q782" s="47">
        <v>182</v>
      </c>
      <c r="R782" s="47">
        <v>834</v>
      </c>
      <c r="S782" s="47">
        <v>182</v>
      </c>
      <c r="T782" s="47">
        <v>834</v>
      </c>
    </row>
    <row r="783" spans="16:20" x14ac:dyDescent="0.35">
      <c r="P783" s="46" t="s">
        <v>125</v>
      </c>
      <c r="Q783" s="47">
        <v>128</v>
      </c>
      <c r="R783" s="47">
        <v>128</v>
      </c>
      <c r="S783" s="47">
        <v>128</v>
      </c>
      <c r="T783" s="47">
        <v>128</v>
      </c>
    </row>
    <row r="784" spans="16:20" x14ac:dyDescent="0.35">
      <c r="P784" s="24" t="s">
        <v>134</v>
      </c>
      <c r="Q784" s="44"/>
      <c r="R784" s="44"/>
      <c r="S784" s="44"/>
      <c r="T784" s="44"/>
    </row>
    <row r="785" spans="16:20" x14ac:dyDescent="0.35">
      <c r="P785" s="25" t="s">
        <v>77</v>
      </c>
      <c r="Q785" s="45"/>
      <c r="R785" s="45"/>
      <c r="S785" s="45"/>
      <c r="T785" s="45"/>
    </row>
    <row r="786" spans="16:20" x14ac:dyDescent="0.35">
      <c r="P786" s="46" t="s">
        <v>97</v>
      </c>
      <c r="Q786" s="47">
        <v>191</v>
      </c>
      <c r="R786" s="47">
        <v>7337</v>
      </c>
      <c r="S786" s="47">
        <v>191</v>
      </c>
      <c r="T786" s="47">
        <v>7337</v>
      </c>
    </row>
    <row r="787" spans="16:20" x14ac:dyDescent="0.35">
      <c r="P787" s="46" t="s">
        <v>123</v>
      </c>
      <c r="Q787" s="47">
        <v>419</v>
      </c>
      <c r="R787" s="47">
        <v>4142</v>
      </c>
      <c r="S787" s="47">
        <v>419</v>
      </c>
      <c r="T787" s="47">
        <v>4142</v>
      </c>
    </row>
    <row r="788" spans="16:20" x14ac:dyDescent="0.35">
      <c r="P788" s="46" t="s">
        <v>125</v>
      </c>
      <c r="Q788" s="47">
        <v>0</v>
      </c>
      <c r="R788" s="47">
        <v>233</v>
      </c>
      <c r="S788" s="47">
        <v>0</v>
      </c>
      <c r="T788" s="47">
        <v>78</v>
      </c>
    </row>
    <row r="789" spans="16:20" x14ac:dyDescent="0.35">
      <c r="P789" s="24" t="s">
        <v>144</v>
      </c>
      <c r="Q789" s="44"/>
      <c r="R789" s="44"/>
      <c r="S789" s="44"/>
      <c r="T789" s="44"/>
    </row>
    <row r="790" spans="16:20" x14ac:dyDescent="0.35">
      <c r="P790" s="25" t="s">
        <v>164</v>
      </c>
      <c r="Q790" s="45"/>
      <c r="R790" s="45"/>
      <c r="S790" s="45"/>
      <c r="T790" s="45"/>
    </row>
    <row r="791" spans="16:20" x14ac:dyDescent="0.35">
      <c r="P791" s="46" t="s">
        <v>123</v>
      </c>
      <c r="Q791" s="47">
        <v>1820</v>
      </c>
      <c r="R791" s="47">
        <v>2195</v>
      </c>
      <c r="S791" s="47">
        <v>0</v>
      </c>
      <c r="T791" s="47">
        <v>0</v>
      </c>
    </row>
    <row r="792" spans="16:20" x14ac:dyDescent="0.35">
      <c r="P792" s="25" t="s">
        <v>175</v>
      </c>
      <c r="Q792" s="45"/>
      <c r="R792" s="45"/>
      <c r="S792" s="45"/>
      <c r="T792" s="45"/>
    </row>
    <row r="793" spans="16:20" x14ac:dyDescent="0.35">
      <c r="P793" s="46" t="s">
        <v>166</v>
      </c>
      <c r="Q793" s="47">
        <v>717</v>
      </c>
      <c r="R793" s="47">
        <v>1165</v>
      </c>
      <c r="S793" s="47">
        <v>0</v>
      </c>
      <c r="T793" s="47">
        <v>0</v>
      </c>
    </row>
    <row r="794" spans="16:20" x14ac:dyDescent="0.35">
      <c r="P794" s="25" t="s">
        <v>167</v>
      </c>
      <c r="Q794" s="45"/>
      <c r="R794" s="45"/>
      <c r="S794" s="45"/>
      <c r="T794" s="45"/>
    </row>
    <row r="795" spans="16:20" x14ac:dyDescent="0.35">
      <c r="P795" s="46" t="s">
        <v>123</v>
      </c>
      <c r="Q795" s="47">
        <v>70</v>
      </c>
      <c r="R795" s="47">
        <v>13</v>
      </c>
      <c r="S795" s="47">
        <v>70</v>
      </c>
      <c r="T795" s="47">
        <v>13</v>
      </c>
    </row>
    <row r="796" spans="16:20" x14ac:dyDescent="0.35">
      <c r="P796" s="26" t="s">
        <v>88</v>
      </c>
      <c r="Q796" s="43"/>
      <c r="R796" s="43"/>
      <c r="S796" s="43"/>
      <c r="T796" s="43"/>
    </row>
    <row r="797" spans="16:20" x14ac:dyDescent="0.35">
      <c r="P797" s="24" t="s">
        <v>99</v>
      </c>
      <c r="Q797" s="44"/>
      <c r="R797" s="44"/>
      <c r="S797" s="44"/>
      <c r="T797" s="44"/>
    </row>
    <row r="798" spans="16:20" x14ac:dyDescent="0.35">
      <c r="P798" s="25" t="s">
        <v>128</v>
      </c>
      <c r="Q798" s="45"/>
      <c r="R798" s="45"/>
      <c r="S798" s="45"/>
      <c r="T798" s="45"/>
    </row>
    <row r="799" spans="16:20" x14ac:dyDescent="0.35">
      <c r="P799" s="46" t="s">
        <v>123</v>
      </c>
      <c r="Q799" s="47">
        <v>28</v>
      </c>
      <c r="R799" s="47">
        <v>338</v>
      </c>
      <c r="S799" s="47">
        <v>28</v>
      </c>
      <c r="T799" s="47">
        <v>338</v>
      </c>
    </row>
    <row r="800" spans="16:20" x14ac:dyDescent="0.35">
      <c r="P800" s="25" t="s">
        <v>130</v>
      </c>
      <c r="Q800" s="45"/>
      <c r="R800" s="45"/>
      <c r="S800" s="45"/>
      <c r="T800" s="45"/>
    </row>
    <row r="801" spans="16:20" x14ac:dyDescent="0.35">
      <c r="P801" s="46" t="s">
        <v>123</v>
      </c>
      <c r="Q801" s="47">
        <v>18</v>
      </c>
      <c r="R801" s="47">
        <v>122</v>
      </c>
      <c r="S801" s="47">
        <v>18</v>
      </c>
      <c r="T801" s="47">
        <v>122</v>
      </c>
    </row>
    <row r="802" spans="16:20" x14ac:dyDescent="0.35">
      <c r="P802" s="25" t="s">
        <v>131</v>
      </c>
      <c r="Q802" s="45"/>
      <c r="R802" s="45"/>
      <c r="S802" s="45"/>
      <c r="T802" s="45"/>
    </row>
    <row r="803" spans="16:20" x14ac:dyDescent="0.35">
      <c r="P803" s="46" t="s">
        <v>123</v>
      </c>
      <c r="Q803" s="47">
        <v>34</v>
      </c>
      <c r="R803" s="47">
        <v>262</v>
      </c>
      <c r="S803" s="47">
        <v>34</v>
      </c>
      <c r="T803" s="47">
        <v>262</v>
      </c>
    </row>
    <row r="804" spans="16:20" x14ac:dyDescent="0.35">
      <c r="P804" s="24" t="s">
        <v>103</v>
      </c>
      <c r="Q804" s="44"/>
      <c r="R804" s="44"/>
      <c r="S804" s="44"/>
      <c r="T804" s="44"/>
    </row>
    <row r="805" spans="16:20" x14ac:dyDescent="0.35">
      <c r="P805" s="25" t="s">
        <v>77</v>
      </c>
      <c r="Q805" s="45"/>
      <c r="R805" s="45"/>
      <c r="S805" s="45"/>
      <c r="T805" s="45"/>
    </row>
    <row r="806" spans="16:20" x14ac:dyDescent="0.35">
      <c r="P806" s="46" t="s">
        <v>97</v>
      </c>
      <c r="Q806" s="47">
        <v>142</v>
      </c>
      <c r="R806" s="47">
        <v>4405</v>
      </c>
      <c r="S806" s="47">
        <v>142</v>
      </c>
      <c r="T806" s="47">
        <v>4405</v>
      </c>
    </row>
    <row r="807" spans="16:20" x14ac:dyDescent="0.35">
      <c r="P807" s="24" t="s">
        <v>107</v>
      </c>
      <c r="Q807" s="44"/>
      <c r="R807" s="44"/>
      <c r="S807" s="44"/>
      <c r="T807" s="44"/>
    </row>
    <row r="808" spans="16:20" x14ac:dyDescent="0.35">
      <c r="P808" s="25" t="s">
        <v>77</v>
      </c>
      <c r="Q808" s="45"/>
      <c r="R808" s="45"/>
      <c r="S808" s="45"/>
      <c r="T808" s="45"/>
    </row>
    <row r="809" spans="16:20" x14ac:dyDescent="0.35">
      <c r="P809" s="46" t="s">
        <v>123</v>
      </c>
      <c r="Q809" s="47">
        <v>109</v>
      </c>
      <c r="R809" s="47">
        <v>692</v>
      </c>
      <c r="S809" s="47">
        <v>109</v>
      </c>
      <c r="T809" s="47">
        <v>692</v>
      </c>
    </row>
    <row r="810" spans="16:20" x14ac:dyDescent="0.35">
      <c r="P810" s="26" t="s">
        <v>102</v>
      </c>
      <c r="Q810" s="43"/>
      <c r="R810" s="43"/>
      <c r="S810" s="43"/>
      <c r="T810" s="43"/>
    </row>
    <row r="811" spans="16:20" x14ac:dyDescent="0.35">
      <c r="P811" s="24" t="s">
        <v>113</v>
      </c>
      <c r="Q811" s="44"/>
      <c r="R811" s="44"/>
      <c r="S811" s="44"/>
      <c r="T811" s="44"/>
    </row>
    <row r="812" spans="16:20" x14ac:dyDescent="0.35">
      <c r="P812" s="25" t="s">
        <v>140</v>
      </c>
      <c r="Q812" s="45"/>
      <c r="R812" s="45"/>
      <c r="S812" s="45"/>
      <c r="T812" s="45"/>
    </row>
    <row r="813" spans="16:20" x14ac:dyDescent="0.35">
      <c r="P813" s="46" t="s">
        <v>141</v>
      </c>
      <c r="Q813" s="47">
        <v>226</v>
      </c>
      <c r="R813" s="47">
        <v>8457</v>
      </c>
      <c r="S813" s="47">
        <v>226</v>
      </c>
      <c r="T813" s="47">
        <v>8457</v>
      </c>
    </row>
    <row r="814" spans="16:20" x14ac:dyDescent="0.35">
      <c r="P814" s="46" t="s">
        <v>142</v>
      </c>
      <c r="Q814" s="47">
        <v>326</v>
      </c>
      <c r="R814" s="47">
        <v>9263</v>
      </c>
      <c r="S814" s="47">
        <v>326</v>
      </c>
      <c r="T814" s="47">
        <v>9263</v>
      </c>
    </row>
    <row r="815" spans="16:20" x14ac:dyDescent="0.35">
      <c r="P815" s="46" t="s">
        <v>157</v>
      </c>
      <c r="Q815" s="47">
        <v>68</v>
      </c>
      <c r="R815" s="47">
        <v>2670</v>
      </c>
      <c r="S815" s="47">
        <v>68</v>
      </c>
      <c r="T815" s="47">
        <v>2670</v>
      </c>
    </row>
    <row r="816" spans="16:20" x14ac:dyDescent="0.35">
      <c r="P816" s="46" t="s">
        <v>143</v>
      </c>
      <c r="Q816" s="47">
        <v>302</v>
      </c>
      <c r="R816" s="47">
        <v>12032</v>
      </c>
      <c r="S816" s="47">
        <v>302</v>
      </c>
      <c r="T816" s="47">
        <v>12032</v>
      </c>
    </row>
    <row r="817" spans="16:20" x14ac:dyDescent="0.35">
      <c r="P817" s="24" t="s">
        <v>115</v>
      </c>
      <c r="Q817" s="44"/>
      <c r="R817" s="44"/>
      <c r="S817" s="44"/>
      <c r="T817" s="44"/>
    </row>
    <row r="818" spans="16:20" x14ac:dyDescent="0.35">
      <c r="P818" s="25" t="s">
        <v>77</v>
      </c>
      <c r="Q818" s="45"/>
      <c r="R818" s="45"/>
      <c r="S818" s="45"/>
      <c r="T818" s="45"/>
    </row>
    <row r="819" spans="16:20" x14ac:dyDescent="0.35">
      <c r="P819" s="46" t="s">
        <v>145</v>
      </c>
      <c r="Q819" s="47">
        <v>233</v>
      </c>
      <c r="R819" s="47">
        <v>1519</v>
      </c>
      <c r="S819" s="47">
        <v>233</v>
      </c>
      <c r="T819" s="47">
        <v>1519</v>
      </c>
    </row>
    <row r="820" spans="16:20" x14ac:dyDescent="0.35">
      <c r="P820" s="26" t="s">
        <v>111</v>
      </c>
      <c r="Q820" s="43"/>
      <c r="R820" s="43"/>
      <c r="S820" s="43"/>
      <c r="T820" s="43"/>
    </row>
    <row r="821" spans="16:20" x14ac:dyDescent="0.35">
      <c r="P821" s="24" t="s">
        <v>120</v>
      </c>
      <c r="Q821" s="44"/>
      <c r="R821" s="44"/>
      <c r="S821" s="44"/>
      <c r="T821" s="44"/>
    </row>
    <row r="822" spans="16:20" x14ac:dyDescent="0.35">
      <c r="P822" s="25" t="s">
        <v>77</v>
      </c>
      <c r="Q822" s="45"/>
      <c r="R822" s="45"/>
      <c r="S822" s="45"/>
      <c r="T822" s="45"/>
    </row>
    <row r="823" spans="16:20" x14ac:dyDescent="0.35">
      <c r="P823" s="46" t="s">
        <v>150</v>
      </c>
      <c r="Q823" s="47">
        <v>0</v>
      </c>
      <c r="R823" s="47">
        <v>42</v>
      </c>
      <c r="S823" s="47">
        <v>0</v>
      </c>
      <c r="T823" s="47">
        <v>42</v>
      </c>
    </row>
    <row r="824" spans="16:20" x14ac:dyDescent="0.35">
      <c r="P824" s="46" t="s">
        <v>122</v>
      </c>
      <c r="Q824" s="47">
        <v>196</v>
      </c>
      <c r="R824" s="47">
        <v>196</v>
      </c>
      <c r="S824" s="47">
        <v>196</v>
      </c>
      <c r="T824" s="47">
        <v>196</v>
      </c>
    </row>
    <row r="825" spans="16:20" x14ac:dyDescent="0.35">
      <c r="P825" s="46" t="s">
        <v>151</v>
      </c>
      <c r="Q825" s="47">
        <v>0</v>
      </c>
      <c r="R825" s="47">
        <v>1043</v>
      </c>
      <c r="S825" s="47">
        <v>0</v>
      </c>
      <c r="T825" s="47">
        <v>1043</v>
      </c>
    </row>
    <row r="826" spans="16:20" x14ac:dyDescent="0.35">
      <c r="P826" s="15" t="s">
        <v>39</v>
      </c>
      <c r="Q826" s="42"/>
      <c r="R826" s="42"/>
      <c r="S826" s="42"/>
      <c r="T826" s="42"/>
    </row>
    <row r="827" spans="16:20" x14ac:dyDescent="0.35">
      <c r="P827" s="26" t="s">
        <v>71</v>
      </c>
      <c r="Q827" s="43"/>
      <c r="R827" s="43"/>
      <c r="S827" s="43"/>
      <c r="T827" s="43"/>
    </row>
    <row r="828" spans="16:20" x14ac:dyDescent="0.35">
      <c r="P828" s="24" t="s">
        <v>74</v>
      </c>
      <c r="Q828" s="44"/>
      <c r="R828" s="44"/>
      <c r="S828" s="44"/>
      <c r="T828" s="44"/>
    </row>
    <row r="829" spans="16:20" x14ac:dyDescent="0.35">
      <c r="P829" s="25" t="s">
        <v>77</v>
      </c>
      <c r="Q829" s="45"/>
      <c r="R829" s="45"/>
      <c r="S829" s="45"/>
      <c r="T829" s="45"/>
    </row>
    <row r="830" spans="16:20" x14ac:dyDescent="0.35">
      <c r="P830" s="46" t="s">
        <v>80</v>
      </c>
      <c r="Q830" s="47">
        <v>274</v>
      </c>
      <c r="R830" s="47">
        <v>167087</v>
      </c>
      <c r="S830" s="47">
        <v>0</v>
      </c>
      <c r="T830" s="47">
        <v>0</v>
      </c>
    </row>
    <row r="831" spans="16:20" x14ac:dyDescent="0.35">
      <c r="P831" s="24" t="s">
        <v>76</v>
      </c>
      <c r="Q831" s="44"/>
      <c r="R831" s="44"/>
      <c r="S831" s="44"/>
      <c r="T831" s="44"/>
    </row>
    <row r="832" spans="16:20" x14ac:dyDescent="0.35">
      <c r="P832" s="25" t="s">
        <v>77</v>
      </c>
      <c r="Q832" s="45"/>
      <c r="R832" s="45"/>
      <c r="S832" s="45"/>
      <c r="T832" s="45"/>
    </row>
    <row r="833" spans="16:20" x14ac:dyDescent="0.35">
      <c r="P833" s="46" t="s">
        <v>85</v>
      </c>
      <c r="Q833" s="47">
        <v>728</v>
      </c>
      <c r="R833" s="47">
        <v>432566</v>
      </c>
      <c r="S833" s="47">
        <v>44</v>
      </c>
      <c r="T833" s="47">
        <v>27932</v>
      </c>
    </row>
    <row r="834" spans="16:20" x14ac:dyDescent="0.35">
      <c r="P834" s="24" t="s">
        <v>79</v>
      </c>
      <c r="Q834" s="44"/>
      <c r="R834" s="44"/>
      <c r="S834" s="44"/>
      <c r="T834" s="44"/>
    </row>
    <row r="835" spans="16:20" x14ac:dyDescent="0.35">
      <c r="P835" s="25" t="s">
        <v>77</v>
      </c>
      <c r="Q835" s="45"/>
      <c r="R835" s="45"/>
      <c r="S835" s="45"/>
      <c r="T835" s="45"/>
    </row>
    <row r="836" spans="16:20" x14ac:dyDescent="0.35">
      <c r="P836" s="46" t="s">
        <v>91</v>
      </c>
      <c r="Q836" s="47">
        <v>232</v>
      </c>
      <c r="R836" s="47">
        <v>41445</v>
      </c>
      <c r="S836" s="47">
        <v>232</v>
      </c>
      <c r="T836" s="47">
        <v>41445</v>
      </c>
    </row>
    <row r="837" spans="16:20" x14ac:dyDescent="0.35">
      <c r="P837" s="46" t="s">
        <v>154</v>
      </c>
      <c r="Q837" s="47">
        <v>297</v>
      </c>
      <c r="R837" s="47">
        <v>56211</v>
      </c>
      <c r="S837" s="47">
        <v>297</v>
      </c>
      <c r="T837" s="47">
        <v>56211</v>
      </c>
    </row>
    <row r="838" spans="16:20" x14ac:dyDescent="0.35">
      <c r="P838" s="46" t="s">
        <v>155</v>
      </c>
      <c r="Q838" s="47">
        <v>91</v>
      </c>
      <c r="R838" s="47">
        <v>34707</v>
      </c>
      <c r="S838" s="47">
        <v>91</v>
      </c>
      <c r="T838" s="47">
        <v>34707</v>
      </c>
    </row>
    <row r="839" spans="16:20" x14ac:dyDescent="0.35">
      <c r="P839" s="24" t="s">
        <v>82</v>
      </c>
      <c r="Q839" s="44"/>
      <c r="R839" s="44"/>
      <c r="S839" s="44"/>
      <c r="T839" s="44"/>
    </row>
    <row r="840" spans="16:20" x14ac:dyDescent="0.35">
      <c r="P840" s="25" t="s">
        <v>95</v>
      </c>
      <c r="Q840" s="45"/>
      <c r="R840" s="45"/>
      <c r="S840" s="45"/>
      <c r="T840" s="45"/>
    </row>
    <row r="841" spans="16:20" x14ac:dyDescent="0.35">
      <c r="P841" s="46" t="s">
        <v>97</v>
      </c>
      <c r="Q841" s="47">
        <v>190</v>
      </c>
      <c r="R841" s="47">
        <v>69899</v>
      </c>
      <c r="S841" s="47">
        <v>190</v>
      </c>
      <c r="T841" s="47">
        <v>69899</v>
      </c>
    </row>
    <row r="842" spans="16:20" x14ac:dyDescent="0.35">
      <c r="P842" s="25" t="s">
        <v>156</v>
      </c>
      <c r="Q842" s="45"/>
      <c r="R842" s="45"/>
      <c r="S842" s="45"/>
      <c r="T842" s="45"/>
    </row>
    <row r="843" spans="16:20" x14ac:dyDescent="0.35">
      <c r="P843" s="46" t="s">
        <v>97</v>
      </c>
      <c r="Q843" s="47">
        <v>602</v>
      </c>
      <c r="R843" s="47">
        <v>35209</v>
      </c>
      <c r="S843" s="47">
        <v>258</v>
      </c>
      <c r="T843" s="47">
        <v>18718</v>
      </c>
    </row>
    <row r="844" spans="16:20" x14ac:dyDescent="0.35">
      <c r="P844" s="46" t="s">
        <v>123</v>
      </c>
      <c r="Q844" s="47">
        <v>21</v>
      </c>
      <c r="R844" s="47">
        <v>358</v>
      </c>
      <c r="S844" s="47">
        <v>2</v>
      </c>
      <c r="T844" s="47">
        <v>36</v>
      </c>
    </row>
    <row r="845" spans="16:20" x14ac:dyDescent="0.35">
      <c r="P845" s="46" t="s">
        <v>125</v>
      </c>
      <c r="Q845" s="47">
        <v>60</v>
      </c>
      <c r="R845" s="47">
        <v>56</v>
      </c>
      <c r="S845" s="47">
        <v>0</v>
      </c>
      <c r="T845" s="47">
        <v>0</v>
      </c>
    </row>
    <row r="846" spans="16:20" x14ac:dyDescent="0.35">
      <c r="P846" s="25" t="s">
        <v>160</v>
      </c>
      <c r="Q846" s="45"/>
      <c r="R846" s="45"/>
      <c r="S846" s="45"/>
      <c r="T846" s="45"/>
    </row>
    <row r="847" spans="16:20" x14ac:dyDescent="0.35">
      <c r="P847" s="46" t="s">
        <v>176</v>
      </c>
      <c r="Q847" s="47">
        <v>41</v>
      </c>
      <c r="R847" s="47">
        <v>82</v>
      </c>
      <c r="S847" s="47">
        <v>0</v>
      </c>
      <c r="T847" s="47">
        <v>0</v>
      </c>
    </row>
    <row r="848" spans="16:20" x14ac:dyDescent="0.35">
      <c r="P848" s="24" t="s">
        <v>134</v>
      </c>
      <c r="Q848" s="44"/>
      <c r="R848" s="44"/>
      <c r="S848" s="44"/>
      <c r="T848" s="44"/>
    </row>
    <row r="849" spans="16:20" x14ac:dyDescent="0.35">
      <c r="P849" s="25" t="s">
        <v>77</v>
      </c>
      <c r="Q849" s="45"/>
      <c r="R849" s="45"/>
      <c r="S849" s="45"/>
      <c r="T849" s="45"/>
    </row>
    <row r="850" spans="16:20" x14ac:dyDescent="0.35">
      <c r="P850" s="46" t="s">
        <v>97</v>
      </c>
      <c r="Q850" s="47">
        <v>1304</v>
      </c>
      <c r="R850" s="47">
        <v>64501</v>
      </c>
      <c r="S850" s="47">
        <v>478</v>
      </c>
      <c r="T850" s="47">
        <v>21030</v>
      </c>
    </row>
    <row r="851" spans="16:20" x14ac:dyDescent="0.35">
      <c r="P851" s="46" t="s">
        <v>123</v>
      </c>
      <c r="Q851" s="47">
        <v>49</v>
      </c>
      <c r="R851" s="47">
        <v>885</v>
      </c>
      <c r="S851" s="47">
        <v>0</v>
      </c>
      <c r="T851" s="47">
        <v>0</v>
      </c>
    </row>
    <row r="852" spans="16:20" x14ac:dyDescent="0.35">
      <c r="P852" s="24" t="s">
        <v>144</v>
      </c>
      <c r="Q852" s="44"/>
      <c r="R852" s="44"/>
      <c r="S852" s="44"/>
      <c r="T852" s="44"/>
    </row>
    <row r="853" spans="16:20" x14ac:dyDescent="0.35">
      <c r="P853" s="25" t="s">
        <v>164</v>
      </c>
      <c r="Q853" s="45"/>
      <c r="R853" s="45"/>
      <c r="S853" s="45"/>
      <c r="T853" s="45"/>
    </row>
    <row r="854" spans="16:20" x14ac:dyDescent="0.35">
      <c r="P854" s="46" t="s">
        <v>165</v>
      </c>
      <c r="Q854" s="47">
        <v>0</v>
      </c>
      <c r="R854" s="47">
        <v>365</v>
      </c>
      <c r="S854" s="47">
        <v>0</v>
      </c>
      <c r="T854" s="47">
        <v>0</v>
      </c>
    </row>
    <row r="855" spans="16:20" x14ac:dyDescent="0.35">
      <c r="P855" s="46" t="s">
        <v>123</v>
      </c>
      <c r="Q855" s="47">
        <v>2613</v>
      </c>
      <c r="R855" s="47">
        <v>7887</v>
      </c>
      <c r="S855" s="47">
        <v>0</v>
      </c>
      <c r="T855" s="47">
        <v>0</v>
      </c>
    </row>
    <row r="856" spans="16:20" x14ac:dyDescent="0.35">
      <c r="P856" s="46" t="s">
        <v>125</v>
      </c>
      <c r="Q856" s="47">
        <v>470</v>
      </c>
      <c r="R856" s="47">
        <v>539</v>
      </c>
      <c r="S856" s="47">
        <v>0</v>
      </c>
      <c r="T856" s="47">
        <v>0</v>
      </c>
    </row>
    <row r="857" spans="16:20" x14ac:dyDescent="0.35">
      <c r="P857" s="46" t="s">
        <v>126</v>
      </c>
      <c r="Q857" s="47">
        <v>270</v>
      </c>
      <c r="R857" s="47">
        <v>539</v>
      </c>
      <c r="S857" s="47">
        <v>0</v>
      </c>
      <c r="T857" s="47">
        <v>0</v>
      </c>
    </row>
    <row r="858" spans="16:20" x14ac:dyDescent="0.35">
      <c r="P858" s="46" t="s">
        <v>166</v>
      </c>
      <c r="Q858" s="47">
        <v>3375</v>
      </c>
      <c r="R858" s="47">
        <v>3375</v>
      </c>
      <c r="S858" s="47">
        <v>3375</v>
      </c>
      <c r="T858" s="47">
        <v>3375</v>
      </c>
    </row>
    <row r="859" spans="16:20" x14ac:dyDescent="0.35">
      <c r="P859" s="25" t="s">
        <v>175</v>
      </c>
      <c r="Q859" s="45"/>
      <c r="R859" s="45"/>
      <c r="S859" s="45"/>
      <c r="T859" s="45"/>
    </row>
    <row r="860" spans="16:20" x14ac:dyDescent="0.35">
      <c r="P860" s="46" t="s">
        <v>126</v>
      </c>
      <c r="Q860" s="47">
        <v>140</v>
      </c>
      <c r="R860" s="47">
        <v>132</v>
      </c>
      <c r="S860" s="47">
        <v>140</v>
      </c>
      <c r="T860" s="47">
        <v>132</v>
      </c>
    </row>
    <row r="861" spans="16:20" x14ac:dyDescent="0.35">
      <c r="P861" s="25" t="s">
        <v>167</v>
      </c>
      <c r="Q861" s="45"/>
      <c r="R861" s="45"/>
      <c r="S861" s="45"/>
      <c r="T861" s="45"/>
    </row>
    <row r="862" spans="16:20" x14ac:dyDescent="0.35">
      <c r="P862" s="46" t="s">
        <v>132</v>
      </c>
      <c r="Q862" s="47">
        <v>130</v>
      </c>
      <c r="R862" s="47">
        <v>130</v>
      </c>
      <c r="S862" s="47">
        <v>0</v>
      </c>
      <c r="T862" s="47">
        <v>0</v>
      </c>
    </row>
    <row r="863" spans="16:20" x14ac:dyDescent="0.35">
      <c r="P863" s="46" t="s">
        <v>123</v>
      </c>
      <c r="Q863" s="47">
        <v>1165</v>
      </c>
      <c r="R863" s="47">
        <v>1165</v>
      </c>
      <c r="S863" s="47">
        <v>0</v>
      </c>
      <c r="T863" s="47">
        <v>0</v>
      </c>
    </row>
    <row r="864" spans="16:20" x14ac:dyDescent="0.35">
      <c r="P864" s="46" t="s">
        <v>125</v>
      </c>
      <c r="Q864" s="47">
        <v>408</v>
      </c>
      <c r="R864" s="47">
        <v>408</v>
      </c>
      <c r="S864" s="47">
        <v>0</v>
      </c>
      <c r="T864" s="47">
        <v>0</v>
      </c>
    </row>
    <row r="865" spans="16:20" x14ac:dyDescent="0.35">
      <c r="P865" s="46" t="s">
        <v>126</v>
      </c>
      <c r="Q865" s="47">
        <v>540</v>
      </c>
      <c r="R865" s="47">
        <v>540</v>
      </c>
      <c r="S865" s="47">
        <v>0</v>
      </c>
      <c r="T865" s="47">
        <v>0</v>
      </c>
    </row>
    <row r="866" spans="16:20" x14ac:dyDescent="0.35">
      <c r="P866" s="46" t="s">
        <v>166</v>
      </c>
      <c r="Q866" s="47">
        <v>2061</v>
      </c>
      <c r="R866" s="47">
        <v>2061</v>
      </c>
      <c r="S866" s="47">
        <v>2061</v>
      </c>
      <c r="T866" s="47">
        <v>2061</v>
      </c>
    </row>
    <row r="867" spans="16:20" x14ac:dyDescent="0.35">
      <c r="P867" s="26" t="s">
        <v>86</v>
      </c>
      <c r="Q867" s="43"/>
      <c r="R867" s="43"/>
      <c r="S867" s="43"/>
      <c r="T867" s="43"/>
    </row>
    <row r="868" spans="16:20" x14ac:dyDescent="0.35">
      <c r="P868" s="24" t="s">
        <v>94</v>
      </c>
      <c r="Q868" s="44"/>
      <c r="R868" s="44"/>
      <c r="S868" s="44"/>
      <c r="T868" s="44"/>
    </row>
    <row r="869" spans="16:20" x14ac:dyDescent="0.35">
      <c r="P869" s="25" t="s">
        <v>77</v>
      </c>
      <c r="Q869" s="45"/>
      <c r="R869" s="45"/>
      <c r="S869" s="45"/>
      <c r="T869" s="45"/>
    </row>
    <row r="870" spans="16:20" x14ac:dyDescent="0.35">
      <c r="P870" s="46" t="s">
        <v>122</v>
      </c>
      <c r="Q870" s="47">
        <v>73</v>
      </c>
      <c r="R870" s="47">
        <v>73</v>
      </c>
      <c r="S870" s="47">
        <v>40</v>
      </c>
      <c r="T870" s="47">
        <v>40</v>
      </c>
    </row>
    <row r="871" spans="16:20" x14ac:dyDescent="0.35">
      <c r="P871" s="46" t="s">
        <v>161</v>
      </c>
      <c r="Q871" s="47">
        <v>0</v>
      </c>
      <c r="R871" s="47">
        <v>1619</v>
      </c>
      <c r="S871" s="47">
        <v>0</v>
      </c>
      <c r="T871" s="47">
        <v>80</v>
      </c>
    </row>
    <row r="872" spans="16:20" x14ac:dyDescent="0.35">
      <c r="P872" s="46" t="s">
        <v>123</v>
      </c>
      <c r="Q872" s="47">
        <v>309</v>
      </c>
      <c r="R872" s="47">
        <v>662</v>
      </c>
      <c r="S872" s="47">
        <v>0</v>
      </c>
      <c r="T872" s="47">
        <v>0</v>
      </c>
    </row>
    <row r="873" spans="16:20" x14ac:dyDescent="0.35">
      <c r="P873" s="46" t="s">
        <v>124</v>
      </c>
      <c r="Q873" s="47">
        <v>0</v>
      </c>
      <c r="R873" s="47">
        <v>9270</v>
      </c>
      <c r="S873" s="47">
        <v>0</v>
      </c>
      <c r="T873" s="47">
        <v>640</v>
      </c>
    </row>
    <row r="874" spans="16:20" x14ac:dyDescent="0.35">
      <c r="P874" s="46" t="s">
        <v>125</v>
      </c>
      <c r="Q874" s="47">
        <v>0</v>
      </c>
      <c r="R874" s="47">
        <v>3669</v>
      </c>
      <c r="S874" s="47">
        <v>0</v>
      </c>
      <c r="T874" s="47">
        <v>420</v>
      </c>
    </row>
    <row r="875" spans="16:20" x14ac:dyDescent="0.35">
      <c r="P875" s="46" t="s">
        <v>126</v>
      </c>
      <c r="Q875" s="47">
        <v>0</v>
      </c>
      <c r="R875" s="47">
        <v>921</v>
      </c>
      <c r="S875" s="47">
        <v>0</v>
      </c>
      <c r="T875" s="47">
        <v>395</v>
      </c>
    </row>
    <row r="876" spans="16:20" x14ac:dyDescent="0.35">
      <c r="P876" s="46" t="s">
        <v>168</v>
      </c>
      <c r="Q876" s="47">
        <v>0</v>
      </c>
      <c r="R876" s="47">
        <v>760</v>
      </c>
      <c r="S876" s="47">
        <v>0</v>
      </c>
      <c r="T876" s="47">
        <v>263</v>
      </c>
    </row>
    <row r="877" spans="16:20" x14ac:dyDescent="0.35">
      <c r="P877" s="46" t="s">
        <v>127</v>
      </c>
      <c r="Q877" s="47">
        <v>415</v>
      </c>
      <c r="R877" s="47">
        <v>380</v>
      </c>
      <c r="S877" s="47">
        <v>0</v>
      </c>
      <c r="T877" s="47">
        <v>0</v>
      </c>
    </row>
    <row r="878" spans="16:20" x14ac:dyDescent="0.35">
      <c r="P878" s="26" t="s">
        <v>88</v>
      </c>
      <c r="Q878" s="43"/>
      <c r="R878" s="43"/>
      <c r="S878" s="43"/>
      <c r="T878" s="43"/>
    </row>
    <row r="879" spans="16:20" x14ac:dyDescent="0.35">
      <c r="P879" s="24" t="s">
        <v>99</v>
      </c>
      <c r="Q879" s="44"/>
      <c r="R879" s="44"/>
      <c r="S879" s="44"/>
      <c r="T879" s="44"/>
    </row>
    <row r="880" spans="16:20" x14ac:dyDescent="0.35">
      <c r="P880" s="25" t="s">
        <v>128</v>
      </c>
      <c r="Q880" s="45"/>
      <c r="R880" s="45"/>
      <c r="S880" s="45"/>
      <c r="T880" s="45"/>
    </row>
    <row r="881" spans="16:20" x14ac:dyDescent="0.35">
      <c r="P881" s="46" t="s">
        <v>129</v>
      </c>
      <c r="Q881" s="47">
        <v>0</v>
      </c>
      <c r="R881" s="47">
        <v>953</v>
      </c>
      <c r="S881" s="47">
        <v>0</v>
      </c>
      <c r="T881" s="47">
        <v>188</v>
      </c>
    </row>
    <row r="882" spans="16:20" x14ac:dyDescent="0.35">
      <c r="P882" s="25" t="s">
        <v>130</v>
      </c>
      <c r="Q882" s="45"/>
      <c r="R882" s="45"/>
      <c r="S882" s="45"/>
      <c r="T882" s="45"/>
    </row>
    <row r="883" spans="16:20" x14ac:dyDescent="0.35">
      <c r="P883" s="46" t="s">
        <v>129</v>
      </c>
      <c r="Q883" s="47">
        <v>0</v>
      </c>
      <c r="R883" s="47">
        <v>6624</v>
      </c>
      <c r="S883" s="47">
        <v>0</v>
      </c>
      <c r="T883" s="47">
        <v>0</v>
      </c>
    </row>
    <row r="884" spans="16:20" x14ac:dyDescent="0.35">
      <c r="P884" s="46" t="s">
        <v>97</v>
      </c>
      <c r="Q884" s="47">
        <v>765</v>
      </c>
      <c r="R884" s="47">
        <v>20404</v>
      </c>
      <c r="S884" s="47">
        <v>175</v>
      </c>
      <c r="T884" s="47">
        <v>4608</v>
      </c>
    </row>
    <row r="885" spans="16:20" x14ac:dyDescent="0.35">
      <c r="P885" s="46" t="s">
        <v>123</v>
      </c>
      <c r="Q885" s="47">
        <v>0</v>
      </c>
      <c r="R885" s="47">
        <v>0</v>
      </c>
      <c r="S885" s="47">
        <v>0</v>
      </c>
      <c r="T885" s="47">
        <v>0</v>
      </c>
    </row>
    <row r="886" spans="16:20" x14ac:dyDescent="0.35">
      <c r="P886" s="25" t="s">
        <v>131</v>
      </c>
      <c r="Q886" s="45"/>
      <c r="R886" s="45"/>
      <c r="S886" s="45"/>
      <c r="T886" s="45"/>
    </row>
    <row r="887" spans="16:20" x14ac:dyDescent="0.35">
      <c r="P887" s="46" t="s">
        <v>129</v>
      </c>
      <c r="Q887" s="47">
        <v>0</v>
      </c>
      <c r="R887" s="47">
        <v>1282</v>
      </c>
      <c r="S887" s="47">
        <v>0</v>
      </c>
      <c r="T887" s="47">
        <v>31</v>
      </c>
    </row>
    <row r="888" spans="16:20" x14ac:dyDescent="0.35">
      <c r="P888" s="46" t="s">
        <v>97</v>
      </c>
      <c r="Q888" s="47">
        <v>15</v>
      </c>
      <c r="R888" s="47">
        <v>148</v>
      </c>
      <c r="S888" s="47">
        <v>0</v>
      </c>
      <c r="T888" s="47">
        <v>0</v>
      </c>
    </row>
    <row r="889" spans="16:20" x14ac:dyDescent="0.35">
      <c r="P889" s="46" t="s">
        <v>132</v>
      </c>
      <c r="Q889" s="47">
        <v>0</v>
      </c>
      <c r="R889" s="47">
        <v>98</v>
      </c>
      <c r="S889" s="47">
        <v>0</v>
      </c>
      <c r="T889" s="47">
        <v>0</v>
      </c>
    </row>
    <row r="890" spans="16:20" x14ac:dyDescent="0.35">
      <c r="P890" s="46" t="s">
        <v>123</v>
      </c>
      <c r="Q890" s="47">
        <v>102</v>
      </c>
      <c r="R890" s="47">
        <v>730</v>
      </c>
      <c r="S890" s="47">
        <v>102</v>
      </c>
      <c r="T890" s="47">
        <v>730</v>
      </c>
    </row>
    <row r="891" spans="16:20" x14ac:dyDescent="0.35">
      <c r="P891" s="24" t="s">
        <v>101</v>
      </c>
      <c r="Q891" s="44"/>
      <c r="R891" s="44"/>
      <c r="S891" s="44"/>
      <c r="T891" s="44"/>
    </row>
    <row r="892" spans="16:20" x14ac:dyDescent="0.35">
      <c r="P892" s="25" t="s">
        <v>77</v>
      </c>
      <c r="Q892" s="45"/>
      <c r="R892" s="45"/>
      <c r="S892" s="45"/>
      <c r="T892" s="45"/>
    </row>
    <row r="893" spans="16:20" x14ac:dyDescent="0.35">
      <c r="P893" s="46" t="s">
        <v>132</v>
      </c>
      <c r="Q893" s="47">
        <v>0</v>
      </c>
      <c r="R893" s="47">
        <v>514</v>
      </c>
      <c r="S893" s="47">
        <v>0</v>
      </c>
      <c r="T893" s="47">
        <v>0</v>
      </c>
    </row>
    <row r="894" spans="16:20" x14ac:dyDescent="0.35">
      <c r="P894" s="46" t="s">
        <v>169</v>
      </c>
      <c r="Q894" s="47">
        <v>0</v>
      </c>
      <c r="R894" s="47">
        <v>5324</v>
      </c>
      <c r="S894" s="47">
        <v>0</v>
      </c>
      <c r="T894" s="47">
        <v>1720</v>
      </c>
    </row>
    <row r="895" spans="16:20" x14ac:dyDescent="0.35">
      <c r="P895" s="46" t="s">
        <v>123</v>
      </c>
      <c r="Q895" s="47">
        <v>166</v>
      </c>
      <c r="R895" s="47">
        <v>1442</v>
      </c>
      <c r="S895" s="47">
        <v>0</v>
      </c>
      <c r="T895" s="47">
        <v>0</v>
      </c>
    </row>
    <row r="896" spans="16:20" x14ac:dyDescent="0.35">
      <c r="P896" s="46" t="s">
        <v>170</v>
      </c>
      <c r="Q896" s="47">
        <v>0</v>
      </c>
      <c r="R896" s="47">
        <v>372</v>
      </c>
      <c r="S896" s="47">
        <v>0</v>
      </c>
      <c r="T896" s="47">
        <v>0</v>
      </c>
    </row>
    <row r="897" spans="16:20" x14ac:dyDescent="0.35">
      <c r="P897" s="24" t="s">
        <v>103</v>
      </c>
      <c r="Q897" s="44"/>
      <c r="R897" s="44"/>
      <c r="S897" s="44"/>
      <c r="T897" s="44"/>
    </row>
    <row r="898" spans="16:20" x14ac:dyDescent="0.35">
      <c r="P898" s="25" t="s">
        <v>77</v>
      </c>
      <c r="Q898" s="45"/>
      <c r="R898" s="45"/>
      <c r="S898" s="45"/>
      <c r="T898" s="45"/>
    </row>
    <row r="899" spans="16:20" x14ac:dyDescent="0.35">
      <c r="P899" s="46" t="s">
        <v>129</v>
      </c>
      <c r="Q899" s="47">
        <v>0</v>
      </c>
      <c r="R899" s="47">
        <v>1841</v>
      </c>
      <c r="S899" s="47">
        <v>0</v>
      </c>
      <c r="T899" s="47">
        <v>977</v>
      </c>
    </row>
    <row r="900" spans="16:20" x14ac:dyDescent="0.35">
      <c r="P900" s="46" t="s">
        <v>97</v>
      </c>
      <c r="Q900" s="47">
        <v>997</v>
      </c>
      <c r="R900" s="47">
        <v>63704</v>
      </c>
      <c r="S900" s="47">
        <v>396</v>
      </c>
      <c r="T900" s="47">
        <v>21320</v>
      </c>
    </row>
    <row r="901" spans="16:20" x14ac:dyDescent="0.35">
      <c r="P901" s="46" t="s">
        <v>165</v>
      </c>
      <c r="Q901" s="47">
        <v>0</v>
      </c>
      <c r="R901" s="47">
        <v>500</v>
      </c>
      <c r="S901" s="47">
        <v>0</v>
      </c>
      <c r="T901" s="47">
        <v>0</v>
      </c>
    </row>
    <row r="902" spans="16:20" x14ac:dyDescent="0.35">
      <c r="P902" s="46" t="s">
        <v>123</v>
      </c>
      <c r="Q902" s="47">
        <v>13</v>
      </c>
      <c r="R902" s="47">
        <v>234</v>
      </c>
      <c r="S902" s="47">
        <v>1</v>
      </c>
      <c r="T902" s="47">
        <v>18</v>
      </c>
    </row>
    <row r="903" spans="16:20" x14ac:dyDescent="0.35">
      <c r="P903" s="46" t="s">
        <v>125</v>
      </c>
      <c r="Q903" s="47">
        <v>162</v>
      </c>
      <c r="R903" s="47">
        <v>162</v>
      </c>
      <c r="S903" s="47">
        <v>0</v>
      </c>
      <c r="T903" s="47">
        <v>0</v>
      </c>
    </row>
    <row r="904" spans="16:20" x14ac:dyDescent="0.35">
      <c r="P904" s="24" t="s">
        <v>105</v>
      </c>
      <c r="Q904" s="44"/>
      <c r="R904" s="44"/>
      <c r="S904" s="44"/>
      <c r="T904" s="44"/>
    </row>
    <row r="905" spans="16:20" x14ac:dyDescent="0.35">
      <c r="P905" s="25" t="s">
        <v>77</v>
      </c>
      <c r="Q905" s="45"/>
      <c r="R905" s="45"/>
      <c r="S905" s="45"/>
      <c r="T905" s="45"/>
    </row>
    <row r="906" spans="16:20" x14ac:dyDescent="0.35">
      <c r="P906" s="46" t="s">
        <v>129</v>
      </c>
      <c r="Q906" s="47">
        <v>0</v>
      </c>
      <c r="R906" s="47">
        <v>2508</v>
      </c>
      <c r="S906" s="47">
        <v>0</v>
      </c>
      <c r="T906" s="47">
        <v>0</v>
      </c>
    </row>
    <row r="907" spans="16:20" x14ac:dyDescent="0.35">
      <c r="P907" s="46" t="s">
        <v>97</v>
      </c>
      <c r="Q907" s="47">
        <v>65</v>
      </c>
      <c r="R907" s="47">
        <v>980</v>
      </c>
      <c r="S907" s="47">
        <v>0</v>
      </c>
      <c r="T907" s="47">
        <v>0</v>
      </c>
    </row>
    <row r="908" spans="16:20" x14ac:dyDescent="0.35">
      <c r="P908" s="46" t="s">
        <v>132</v>
      </c>
      <c r="Q908" s="47">
        <v>0</v>
      </c>
      <c r="R908" s="47">
        <v>413</v>
      </c>
      <c r="S908" s="47">
        <v>0</v>
      </c>
      <c r="T908" s="47">
        <v>0</v>
      </c>
    </row>
    <row r="909" spans="16:20" x14ac:dyDescent="0.35">
      <c r="P909" s="46" t="s">
        <v>165</v>
      </c>
      <c r="Q909" s="47">
        <v>0</v>
      </c>
      <c r="R909" s="47">
        <v>200</v>
      </c>
      <c r="S909" s="47">
        <v>0</v>
      </c>
      <c r="T909" s="47">
        <v>0</v>
      </c>
    </row>
    <row r="910" spans="16:20" x14ac:dyDescent="0.35">
      <c r="P910" s="46" t="s">
        <v>133</v>
      </c>
      <c r="Q910" s="47">
        <v>0</v>
      </c>
      <c r="R910" s="47">
        <v>554</v>
      </c>
      <c r="S910" s="47">
        <v>0</v>
      </c>
      <c r="T910" s="47">
        <v>183</v>
      </c>
    </row>
    <row r="911" spans="16:20" x14ac:dyDescent="0.35">
      <c r="P911" s="46" t="s">
        <v>123</v>
      </c>
      <c r="Q911" s="47">
        <v>247</v>
      </c>
      <c r="R911" s="47">
        <v>1890</v>
      </c>
      <c r="S911" s="47">
        <v>69</v>
      </c>
      <c r="T911" s="47">
        <v>138</v>
      </c>
    </row>
    <row r="912" spans="16:20" x14ac:dyDescent="0.35">
      <c r="P912" s="24" t="s">
        <v>107</v>
      </c>
      <c r="Q912" s="44"/>
      <c r="R912" s="44"/>
      <c r="S912" s="44"/>
      <c r="T912" s="44"/>
    </row>
    <row r="913" spans="16:20" x14ac:dyDescent="0.35">
      <c r="P913" s="25" t="s">
        <v>77</v>
      </c>
      <c r="Q913" s="45"/>
      <c r="R913" s="45"/>
      <c r="S913" s="45"/>
      <c r="T913" s="45"/>
    </row>
    <row r="914" spans="16:20" x14ac:dyDescent="0.35">
      <c r="P914" s="46" t="s">
        <v>132</v>
      </c>
      <c r="Q914" s="47">
        <v>0</v>
      </c>
      <c r="R914" s="47">
        <v>151</v>
      </c>
      <c r="S914" s="47">
        <v>0</v>
      </c>
      <c r="T914" s="47">
        <v>0</v>
      </c>
    </row>
    <row r="915" spans="16:20" x14ac:dyDescent="0.35">
      <c r="P915" s="46" t="s">
        <v>135</v>
      </c>
      <c r="Q915" s="47">
        <v>0</v>
      </c>
      <c r="R915" s="47">
        <v>958</v>
      </c>
      <c r="S915" s="47">
        <v>0</v>
      </c>
      <c r="T915" s="47">
        <v>0</v>
      </c>
    </row>
    <row r="916" spans="16:20" x14ac:dyDescent="0.35">
      <c r="P916" s="46" t="s">
        <v>123</v>
      </c>
      <c r="Q916" s="47">
        <v>975</v>
      </c>
      <c r="R916" s="47">
        <v>6838</v>
      </c>
      <c r="S916" s="47">
        <v>941</v>
      </c>
      <c r="T916" s="47">
        <v>6156</v>
      </c>
    </row>
    <row r="917" spans="16:20" x14ac:dyDescent="0.35">
      <c r="P917" s="24" t="s">
        <v>110</v>
      </c>
      <c r="Q917" s="44"/>
      <c r="R917" s="44"/>
      <c r="S917" s="44"/>
      <c r="T917" s="44"/>
    </row>
    <row r="918" spans="16:20" x14ac:dyDescent="0.35">
      <c r="P918" s="25" t="s">
        <v>77</v>
      </c>
      <c r="Q918" s="45"/>
      <c r="R918" s="45"/>
      <c r="S918" s="45"/>
      <c r="T918" s="45"/>
    </row>
    <row r="919" spans="16:20" x14ac:dyDescent="0.35">
      <c r="P919" s="46" t="s">
        <v>136</v>
      </c>
      <c r="Q919" s="47">
        <v>0</v>
      </c>
      <c r="R919" s="47">
        <v>20604</v>
      </c>
      <c r="S919" s="47">
        <v>0</v>
      </c>
      <c r="T919" s="47">
        <v>19543</v>
      </c>
    </row>
    <row r="920" spans="16:20" x14ac:dyDescent="0.35">
      <c r="P920" s="46" t="s">
        <v>137</v>
      </c>
      <c r="Q920" s="47">
        <v>1229</v>
      </c>
      <c r="R920" s="47">
        <v>3564</v>
      </c>
      <c r="S920" s="47">
        <v>469</v>
      </c>
      <c r="T920" s="47">
        <v>2493</v>
      </c>
    </row>
    <row r="921" spans="16:20" x14ac:dyDescent="0.35">
      <c r="P921" s="46" t="s">
        <v>123</v>
      </c>
      <c r="Q921" s="47">
        <v>148</v>
      </c>
      <c r="R921" s="47">
        <v>388</v>
      </c>
      <c r="S921" s="47">
        <v>60</v>
      </c>
      <c r="T921" s="47">
        <v>120</v>
      </c>
    </row>
    <row r="922" spans="16:20" x14ac:dyDescent="0.35">
      <c r="P922" s="26" t="s">
        <v>102</v>
      </c>
      <c r="Q922" s="43"/>
      <c r="R922" s="43"/>
      <c r="S922" s="43"/>
      <c r="T922" s="43"/>
    </row>
    <row r="923" spans="16:20" x14ac:dyDescent="0.35">
      <c r="P923" s="24" t="s">
        <v>113</v>
      </c>
      <c r="Q923" s="44"/>
      <c r="R923" s="44"/>
      <c r="S923" s="44"/>
      <c r="T923" s="44"/>
    </row>
    <row r="924" spans="16:20" x14ac:dyDescent="0.35">
      <c r="P924" s="25" t="s">
        <v>138</v>
      </c>
      <c r="Q924" s="45"/>
      <c r="R924" s="45"/>
      <c r="S924" s="45"/>
      <c r="T924" s="45"/>
    </row>
    <row r="925" spans="16:20" x14ac:dyDescent="0.35">
      <c r="P925" s="46" t="s">
        <v>125</v>
      </c>
      <c r="Q925" s="47">
        <v>145</v>
      </c>
      <c r="R925" s="47">
        <v>145</v>
      </c>
      <c r="S925" s="47">
        <v>0</v>
      </c>
      <c r="T925" s="47">
        <v>0</v>
      </c>
    </row>
    <row r="926" spans="16:20" x14ac:dyDescent="0.35">
      <c r="P926" s="25" t="s">
        <v>140</v>
      </c>
      <c r="Q926" s="45"/>
      <c r="R926" s="45"/>
      <c r="S926" s="45"/>
      <c r="T926" s="45"/>
    </row>
    <row r="927" spans="16:20" x14ac:dyDescent="0.35">
      <c r="P927" s="46" t="s">
        <v>141</v>
      </c>
      <c r="Q927" s="47">
        <v>2778</v>
      </c>
      <c r="R927" s="47">
        <v>63782</v>
      </c>
      <c r="S927" s="47">
        <v>1193</v>
      </c>
      <c r="T927" s="47">
        <v>62830</v>
      </c>
    </row>
    <row r="928" spans="16:20" x14ac:dyDescent="0.35">
      <c r="P928" s="46" t="s">
        <v>142</v>
      </c>
      <c r="Q928" s="47">
        <v>11354</v>
      </c>
      <c r="R928" s="47">
        <v>42009</v>
      </c>
      <c r="S928" s="47">
        <v>28</v>
      </c>
      <c r="T928" s="47">
        <v>1763</v>
      </c>
    </row>
    <row r="929" spans="16:20" x14ac:dyDescent="0.35">
      <c r="P929" s="46" t="s">
        <v>157</v>
      </c>
      <c r="Q929" s="47">
        <v>390</v>
      </c>
      <c r="R929" s="47">
        <v>13959</v>
      </c>
      <c r="S929" s="47">
        <v>0</v>
      </c>
      <c r="T929" s="47">
        <v>0</v>
      </c>
    </row>
    <row r="930" spans="16:20" x14ac:dyDescent="0.35">
      <c r="P930" s="46" t="s">
        <v>143</v>
      </c>
      <c r="Q930" s="47">
        <v>682</v>
      </c>
      <c r="R930" s="47">
        <v>27591</v>
      </c>
      <c r="S930" s="47">
        <v>553</v>
      </c>
      <c r="T930" s="47">
        <v>25994</v>
      </c>
    </row>
    <row r="931" spans="16:20" x14ac:dyDescent="0.35">
      <c r="P931" s="24" t="s">
        <v>115</v>
      </c>
      <c r="Q931" s="44"/>
      <c r="R931" s="44"/>
      <c r="S931" s="44"/>
      <c r="T931" s="44"/>
    </row>
    <row r="932" spans="16:20" x14ac:dyDescent="0.35">
      <c r="P932" s="25" t="s">
        <v>77</v>
      </c>
      <c r="Q932" s="45"/>
      <c r="R932" s="45"/>
      <c r="S932" s="45"/>
      <c r="T932" s="45"/>
    </row>
    <row r="933" spans="16:20" x14ac:dyDescent="0.35">
      <c r="P933" s="46" t="s">
        <v>145</v>
      </c>
      <c r="Q933" s="47">
        <v>411</v>
      </c>
      <c r="R933" s="47">
        <v>3778</v>
      </c>
      <c r="S933" s="47">
        <v>0</v>
      </c>
      <c r="T933" s="47">
        <v>0</v>
      </c>
    </row>
    <row r="934" spans="16:20" x14ac:dyDescent="0.35">
      <c r="P934" s="24" t="s">
        <v>117</v>
      </c>
      <c r="Q934" s="44"/>
      <c r="R934" s="44"/>
      <c r="S934" s="44"/>
      <c r="T934" s="44"/>
    </row>
    <row r="935" spans="16:20" x14ac:dyDescent="0.35">
      <c r="P935" s="25" t="s">
        <v>146</v>
      </c>
      <c r="Q935" s="45"/>
      <c r="R935" s="45"/>
      <c r="S935" s="45"/>
      <c r="T935" s="45"/>
    </row>
    <row r="936" spans="16:20" x14ac:dyDescent="0.35">
      <c r="P936" s="46" t="s">
        <v>147</v>
      </c>
      <c r="Q936" s="47">
        <v>306</v>
      </c>
      <c r="R936" s="47">
        <v>732</v>
      </c>
      <c r="S936" s="47">
        <v>0</v>
      </c>
      <c r="T936" s="47">
        <v>0</v>
      </c>
    </row>
    <row r="937" spans="16:20" x14ac:dyDescent="0.35">
      <c r="P937" s="46" t="s">
        <v>148</v>
      </c>
      <c r="Q937" s="47">
        <v>124</v>
      </c>
      <c r="R937" s="47">
        <v>124</v>
      </c>
      <c r="S937" s="47">
        <v>0</v>
      </c>
      <c r="T937" s="47">
        <v>0</v>
      </c>
    </row>
    <row r="938" spans="16:20" x14ac:dyDescent="0.35">
      <c r="P938" s="25" t="s">
        <v>171</v>
      </c>
      <c r="Q938" s="45"/>
      <c r="R938" s="45"/>
      <c r="S938" s="45"/>
      <c r="T938" s="45"/>
    </row>
    <row r="939" spans="16:20" x14ac:dyDescent="0.35">
      <c r="P939" s="46" t="s">
        <v>172</v>
      </c>
      <c r="Q939" s="47">
        <v>248</v>
      </c>
      <c r="R939" s="47">
        <v>248</v>
      </c>
      <c r="S939" s="47">
        <v>0</v>
      </c>
      <c r="T939" s="47">
        <v>0</v>
      </c>
    </row>
    <row r="940" spans="16:20" x14ac:dyDescent="0.35">
      <c r="P940" s="26" t="s">
        <v>111</v>
      </c>
      <c r="Q940" s="43"/>
      <c r="R940" s="43"/>
      <c r="S940" s="43"/>
      <c r="T940" s="43"/>
    </row>
    <row r="941" spans="16:20" x14ac:dyDescent="0.35">
      <c r="P941" s="24" t="s">
        <v>119</v>
      </c>
      <c r="Q941" s="44"/>
      <c r="R941" s="44"/>
      <c r="S941" s="44"/>
      <c r="T941" s="44"/>
    </row>
    <row r="942" spans="16:20" x14ac:dyDescent="0.35">
      <c r="P942" s="25" t="s">
        <v>149</v>
      </c>
      <c r="Q942" s="45"/>
      <c r="R942" s="45"/>
      <c r="S942" s="45"/>
      <c r="T942" s="45"/>
    </row>
    <row r="943" spans="16:20" x14ac:dyDescent="0.35">
      <c r="P943" s="46" t="s">
        <v>97</v>
      </c>
      <c r="Q943" s="47">
        <v>60</v>
      </c>
      <c r="R943" s="47">
        <v>808</v>
      </c>
      <c r="S943" s="47">
        <v>0</v>
      </c>
      <c r="T943" s="47">
        <v>0</v>
      </c>
    </row>
    <row r="944" spans="16:20" x14ac:dyDescent="0.35">
      <c r="P944" s="46" t="s">
        <v>123</v>
      </c>
      <c r="Q944" s="47">
        <v>216</v>
      </c>
      <c r="R944" s="47">
        <v>934</v>
      </c>
      <c r="S944" s="47">
        <v>0</v>
      </c>
      <c r="T944" s="47">
        <v>0</v>
      </c>
    </row>
    <row r="945" spans="16:20" x14ac:dyDescent="0.35">
      <c r="P945" s="46" t="s">
        <v>124</v>
      </c>
      <c r="Q945" s="47">
        <v>0</v>
      </c>
      <c r="R945" s="47">
        <v>1004</v>
      </c>
      <c r="S945" s="47">
        <v>0</v>
      </c>
      <c r="T945" s="47">
        <v>0</v>
      </c>
    </row>
    <row r="946" spans="16:20" x14ac:dyDescent="0.35">
      <c r="P946" s="46" t="s">
        <v>125</v>
      </c>
      <c r="Q946" s="47">
        <v>731</v>
      </c>
      <c r="R946" s="47">
        <v>731</v>
      </c>
      <c r="S946" s="47">
        <v>0</v>
      </c>
      <c r="T946" s="47">
        <v>0</v>
      </c>
    </row>
    <row r="947" spans="16:20" x14ac:dyDescent="0.35">
      <c r="P947" s="24" t="s">
        <v>120</v>
      </c>
      <c r="Q947" s="44"/>
      <c r="R947" s="44"/>
      <c r="S947" s="44"/>
      <c r="T947" s="44"/>
    </row>
    <row r="948" spans="16:20" x14ac:dyDescent="0.35">
      <c r="P948" s="25" t="s">
        <v>77</v>
      </c>
      <c r="Q948" s="45"/>
      <c r="R948" s="45"/>
      <c r="S948" s="45"/>
      <c r="T948" s="45"/>
    </row>
    <row r="949" spans="16:20" x14ac:dyDescent="0.35">
      <c r="P949" s="46" t="s">
        <v>158</v>
      </c>
      <c r="Q949" s="47">
        <v>0</v>
      </c>
      <c r="R949" s="47">
        <v>66</v>
      </c>
      <c r="S949" s="47">
        <v>0</v>
      </c>
      <c r="T949" s="47">
        <v>66</v>
      </c>
    </row>
    <row r="950" spans="16:20" x14ac:dyDescent="0.35">
      <c r="P950" s="46" t="s">
        <v>150</v>
      </c>
      <c r="Q950" s="47">
        <v>0</v>
      </c>
      <c r="R950" s="47">
        <v>348</v>
      </c>
      <c r="S950" s="47">
        <v>0</v>
      </c>
      <c r="T950" s="47">
        <v>91</v>
      </c>
    </row>
    <row r="951" spans="16:20" x14ac:dyDescent="0.35">
      <c r="P951" s="46" t="s">
        <v>122</v>
      </c>
      <c r="Q951" s="47">
        <v>605</v>
      </c>
      <c r="R951" s="47">
        <v>812</v>
      </c>
      <c r="S951" s="47">
        <v>0</v>
      </c>
      <c r="T951" s="47">
        <v>0</v>
      </c>
    </row>
    <row r="952" spans="16:20" x14ac:dyDescent="0.35">
      <c r="P952" s="46" t="s">
        <v>123</v>
      </c>
      <c r="Q952" s="47">
        <v>2165</v>
      </c>
      <c r="R952" s="47">
        <v>6390</v>
      </c>
      <c r="S952" s="47">
        <v>1724</v>
      </c>
      <c r="T952" s="47">
        <v>6320</v>
      </c>
    </row>
    <row r="953" spans="16:20" x14ac:dyDescent="0.35">
      <c r="P953" s="46" t="s">
        <v>125</v>
      </c>
      <c r="Q953" s="47">
        <v>2589</v>
      </c>
      <c r="R953" s="47">
        <v>2962</v>
      </c>
      <c r="S953" s="47">
        <v>2317</v>
      </c>
      <c r="T953" s="47">
        <v>2878</v>
      </c>
    </row>
    <row r="954" spans="16:20" x14ac:dyDescent="0.35">
      <c r="P954" s="46" t="s">
        <v>151</v>
      </c>
      <c r="Q954" s="47">
        <v>0</v>
      </c>
      <c r="R954" s="47">
        <v>41425</v>
      </c>
      <c r="S954" s="47">
        <v>0</v>
      </c>
      <c r="T954" s="47">
        <v>30555</v>
      </c>
    </row>
    <row r="955" spans="16:20" x14ac:dyDescent="0.35">
      <c r="P955" s="46" t="s">
        <v>159</v>
      </c>
      <c r="Q955" s="47">
        <v>0</v>
      </c>
      <c r="R955" s="47">
        <v>37</v>
      </c>
      <c r="S955" s="47">
        <v>0</v>
      </c>
      <c r="T955" s="47">
        <v>18</v>
      </c>
    </row>
    <row r="956" spans="16:20" x14ac:dyDescent="0.35">
      <c r="P956" s="15" t="s">
        <v>40</v>
      </c>
      <c r="Q956" s="42"/>
      <c r="R956" s="42"/>
      <c r="S956" s="42"/>
      <c r="T956" s="42"/>
    </row>
    <row r="957" spans="16:20" x14ac:dyDescent="0.35">
      <c r="P957" s="26" t="s">
        <v>71</v>
      </c>
      <c r="Q957" s="43"/>
      <c r="R957" s="43"/>
      <c r="S957" s="43"/>
      <c r="T957" s="43"/>
    </row>
    <row r="958" spans="16:20" x14ac:dyDescent="0.35">
      <c r="P958" s="24" t="s">
        <v>76</v>
      </c>
      <c r="Q958" s="44"/>
      <c r="R958" s="44"/>
      <c r="S958" s="44"/>
      <c r="T958" s="44"/>
    </row>
    <row r="959" spans="16:20" x14ac:dyDescent="0.35">
      <c r="P959" s="25" t="s">
        <v>77</v>
      </c>
      <c r="Q959" s="45"/>
      <c r="R959" s="45"/>
      <c r="S959" s="45"/>
      <c r="T959" s="45"/>
    </row>
    <row r="960" spans="16:20" x14ac:dyDescent="0.35">
      <c r="P960" s="46" t="s">
        <v>85</v>
      </c>
      <c r="Q960" s="47">
        <v>2</v>
      </c>
      <c r="R960" s="47">
        <v>2010</v>
      </c>
      <c r="S960" s="47">
        <v>0</v>
      </c>
      <c r="T960" s="47">
        <v>0</v>
      </c>
    </row>
    <row r="961" spans="16:20" x14ac:dyDescent="0.35">
      <c r="P961" s="46" t="s">
        <v>152</v>
      </c>
      <c r="Q961" s="47">
        <v>1</v>
      </c>
      <c r="R961" s="47">
        <v>1200</v>
      </c>
      <c r="S961" s="47">
        <v>0</v>
      </c>
      <c r="T961" s="47">
        <v>0</v>
      </c>
    </row>
    <row r="962" spans="16:20" x14ac:dyDescent="0.35">
      <c r="P962" s="24" t="s">
        <v>121</v>
      </c>
      <c r="Q962" s="44"/>
      <c r="R962" s="44"/>
      <c r="S962" s="44"/>
      <c r="T962" s="44"/>
    </row>
    <row r="963" spans="16:20" x14ac:dyDescent="0.35">
      <c r="P963" s="25" t="s">
        <v>77</v>
      </c>
      <c r="Q963" s="45"/>
      <c r="R963" s="45"/>
      <c r="S963" s="45"/>
      <c r="T963" s="45"/>
    </row>
    <row r="964" spans="16:20" x14ac:dyDescent="0.35">
      <c r="P964" s="46" t="s">
        <v>153</v>
      </c>
      <c r="Q964" s="47">
        <v>1</v>
      </c>
      <c r="R964" s="47">
        <v>1224</v>
      </c>
      <c r="S964" s="47">
        <v>0</v>
      </c>
      <c r="T964" s="47">
        <v>0</v>
      </c>
    </row>
    <row r="965" spans="16:20" x14ac:dyDescent="0.35">
      <c r="P965" s="24" t="s">
        <v>79</v>
      </c>
      <c r="Q965" s="44"/>
      <c r="R965" s="44"/>
      <c r="S965" s="44"/>
      <c r="T965" s="44"/>
    </row>
    <row r="966" spans="16:20" x14ac:dyDescent="0.35">
      <c r="P966" s="25" t="s">
        <v>77</v>
      </c>
      <c r="Q966" s="45"/>
      <c r="R966" s="45"/>
      <c r="S966" s="45"/>
      <c r="T966" s="45"/>
    </row>
    <row r="967" spans="16:20" x14ac:dyDescent="0.35">
      <c r="P967" s="46" t="s">
        <v>91</v>
      </c>
      <c r="Q967" s="47">
        <v>117</v>
      </c>
      <c r="R967" s="47">
        <v>39818</v>
      </c>
      <c r="S967" s="47">
        <v>117</v>
      </c>
      <c r="T967" s="47">
        <v>39818</v>
      </c>
    </row>
    <row r="968" spans="16:20" x14ac:dyDescent="0.35">
      <c r="P968" s="46" t="s">
        <v>154</v>
      </c>
      <c r="Q968" s="47">
        <v>13</v>
      </c>
      <c r="R968" s="47">
        <v>10700</v>
      </c>
      <c r="S968" s="47">
        <v>13</v>
      </c>
      <c r="T968" s="47">
        <v>10700</v>
      </c>
    </row>
    <row r="969" spans="16:20" x14ac:dyDescent="0.35">
      <c r="P969" s="46" t="s">
        <v>155</v>
      </c>
      <c r="Q969" s="47">
        <v>99</v>
      </c>
      <c r="R969" s="47">
        <v>78356</v>
      </c>
      <c r="S969" s="47">
        <v>99</v>
      </c>
      <c r="T969" s="47">
        <v>78356</v>
      </c>
    </row>
    <row r="970" spans="16:20" x14ac:dyDescent="0.35">
      <c r="P970" s="24" t="s">
        <v>82</v>
      </c>
      <c r="Q970" s="44"/>
      <c r="R970" s="44"/>
      <c r="S970" s="44"/>
      <c r="T970" s="44"/>
    </row>
    <row r="971" spans="16:20" x14ac:dyDescent="0.35">
      <c r="P971" s="25" t="s">
        <v>95</v>
      </c>
      <c r="Q971" s="45"/>
      <c r="R971" s="45"/>
      <c r="S971" s="45"/>
      <c r="T971" s="45"/>
    </row>
    <row r="972" spans="16:20" x14ac:dyDescent="0.35">
      <c r="P972" s="46" t="s">
        <v>97</v>
      </c>
      <c r="Q972" s="47">
        <v>253</v>
      </c>
      <c r="R972" s="47">
        <v>76241</v>
      </c>
      <c r="S972" s="47">
        <v>253</v>
      </c>
      <c r="T972" s="47">
        <v>76241</v>
      </c>
    </row>
    <row r="973" spans="16:20" x14ac:dyDescent="0.35">
      <c r="P973" s="25" t="s">
        <v>156</v>
      </c>
      <c r="Q973" s="45"/>
      <c r="R973" s="45"/>
      <c r="S973" s="45"/>
      <c r="T973" s="45"/>
    </row>
    <row r="974" spans="16:20" x14ac:dyDescent="0.35">
      <c r="P974" s="46" t="s">
        <v>97</v>
      </c>
      <c r="Q974" s="47">
        <v>182</v>
      </c>
      <c r="R974" s="47">
        <v>34277</v>
      </c>
      <c r="S974" s="47">
        <v>182</v>
      </c>
      <c r="T974" s="47">
        <v>34277</v>
      </c>
    </row>
    <row r="975" spans="16:20" x14ac:dyDescent="0.35">
      <c r="P975" s="24" t="s">
        <v>134</v>
      </c>
      <c r="Q975" s="44"/>
      <c r="R975" s="44"/>
      <c r="S975" s="44"/>
      <c r="T975" s="44"/>
    </row>
    <row r="976" spans="16:20" x14ac:dyDescent="0.35">
      <c r="P976" s="25" t="s">
        <v>77</v>
      </c>
      <c r="Q976" s="45"/>
      <c r="R976" s="45"/>
      <c r="S976" s="45"/>
      <c r="T976" s="45"/>
    </row>
    <row r="977" spans="16:20" x14ac:dyDescent="0.35">
      <c r="P977" s="46" t="s">
        <v>97</v>
      </c>
      <c r="Q977" s="47">
        <v>184</v>
      </c>
      <c r="R977" s="47">
        <v>7336</v>
      </c>
      <c r="S977" s="47">
        <v>184</v>
      </c>
      <c r="T977" s="47">
        <v>7336</v>
      </c>
    </row>
    <row r="978" spans="16:20" x14ac:dyDescent="0.35">
      <c r="P978" s="46" t="s">
        <v>123</v>
      </c>
      <c r="Q978" s="47">
        <v>40</v>
      </c>
      <c r="R978" s="47">
        <v>360</v>
      </c>
      <c r="S978" s="47">
        <v>40</v>
      </c>
      <c r="T978" s="47">
        <v>360</v>
      </c>
    </row>
    <row r="979" spans="16:20" x14ac:dyDescent="0.35">
      <c r="P979" s="15" t="s">
        <v>41</v>
      </c>
      <c r="Q979" s="42"/>
      <c r="R979" s="42"/>
      <c r="S979" s="42"/>
      <c r="T979" s="42"/>
    </row>
    <row r="980" spans="16:20" x14ac:dyDescent="0.35">
      <c r="P980" s="26" t="s">
        <v>71</v>
      </c>
      <c r="Q980" s="43"/>
      <c r="R980" s="43"/>
      <c r="S980" s="43"/>
      <c r="T980" s="43"/>
    </row>
    <row r="981" spans="16:20" x14ac:dyDescent="0.35">
      <c r="P981" s="24" t="s">
        <v>74</v>
      </c>
      <c r="Q981" s="44"/>
      <c r="R981" s="44"/>
      <c r="S981" s="44"/>
      <c r="T981" s="44"/>
    </row>
    <row r="982" spans="16:20" x14ac:dyDescent="0.35">
      <c r="P982" s="25" t="s">
        <v>77</v>
      </c>
      <c r="Q982" s="45"/>
      <c r="R982" s="45"/>
      <c r="S982" s="45"/>
      <c r="T982" s="45"/>
    </row>
    <row r="983" spans="16:20" x14ac:dyDescent="0.35">
      <c r="P983" s="46" t="s">
        <v>80</v>
      </c>
      <c r="Q983" s="47">
        <v>945</v>
      </c>
      <c r="R983" s="47">
        <v>623305</v>
      </c>
      <c r="S983" s="47">
        <v>12</v>
      </c>
      <c r="T983" s="47">
        <v>7112</v>
      </c>
    </row>
    <row r="984" spans="16:20" x14ac:dyDescent="0.35">
      <c r="P984" s="24" t="s">
        <v>76</v>
      </c>
      <c r="Q984" s="44"/>
      <c r="R984" s="44"/>
      <c r="S984" s="44"/>
      <c r="T984" s="44"/>
    </row>
    <row r="985" spans="16:20" x14ac:dyDescent="0.35">
      <c r="P985" s="25" t="s">
        <v>77</v>
      </c>
      <c r="Q985" s="45"/>
      <c r="R985" s="45"/>
      <c r="S985" s="45"/>
      <c r="T985" s="45"/>
    </row>
    <row r="986" spans="16:20" x14ac:dyDescent="0.35">
      <c r="P986" s="46" t="s">
        <v>85</v>
      </c>
      <c r="Q986" s="47">
        <v>2590</v>
      </c>
      <c r="R986" s="47">
        <v>1914260</v>
      </c>
      <c r="S986" s="47">
        <v>71</v>
      </c>
      <c r="T986" s="47">
        <v>62612</v>
      </c>
    </row>
    <row r="987" spans="16:20" x14ac:dyDescent="0.35">
      <c r="P987" s="46" t="s">
        <v>152</v>
      </c>
      <c r="Q987" s="47">
        <v>118</v>
      </c>
      <c r="R987" s="47">
        <v>122979</v>
      </c>
      <c r="S987" s="47">
        <v>0</v>
      </c>
      <c r="T987" s="47">
        <v>0</v>
      </c>
    </row>
    <row r="988" spans="16:20" x14ac:dyDescent="0.35">
      <c r="P988" s="24" t="s">
        <v>79</v>
      </c>
      <c r="Q988" s="44"/>
      <c r="R988" s="44"/>
      <c r="S988" s="44"/>
      <c r="T988" s="44"/>
    </row>
    <row r="989" spans="16:20" x14ac:dyDescent="0.35">
      <c r="P989" s="25" t="s">
        <v>77</v>
      </c>
      <c r="Q989" s="45"/>
      <c r="R989" s="45"/>
      <c r="S989" s="45"/>
      <c r="T989" s="45"/>
    </row>
    <row r="990" spans="16:20" x14ac:dyDescent="0.35">
      <c r="P990" s="46" t="s">
        <v>89</v>
      </c>
      <c r="Q990" s="47">
        <v>60</v>
      </c>
      <c r="R990" s="47">
        <v>36009</v>
      </c>
      <c r="S990" s="47">
        <v>60</v>
      </c>
      <c r="T990" s="47">
        <v>36009</v>
      </c>
    </row>
    <row r="991" spans="16:20" x14ac:dyDescent="0.35">
      <c r="P991" s="46" t="s">
        <v>91</v>
      </c>
      <c r="Q991" s="47">
        <v>210</v>
      </c>
      <c r="R991" s="47">
        <v>121804</v>
      </c>
      <c r="S991" s="47">
        <v>210</v>
      </c>
      <c r="T991" s="47">
        <v>121804</v>
      </c>
    </row>
    <row r="992" spans="16:20" x14ac:dyDescent="0.35">
      <c r="P992" s="46" t="s">
        <v>154</v>
      </c>
      <c r="Q992" s="47">
        <v>161</v>
      </c>
      <c r="R992" s="47">
        <v>93948</v>
      </c>
      <c r="S992" s="47">
        <v>161</v>
      </c>
      <c r="T992" s="47">
        <v>93948</v>
      </c>
    </row>
    <row r="993" spans="16:20" x14ac:dyDescent="0.35">
      <c r="P993" s="46" t="s">
        <v>155</v>
      </c>
      <c r="Q993" s="47">
        <v>312</v>
      </c>
      <c r="R993" s="47">
        <v>128062</v>
      </c>
      <c r="S993" s="47">
        <v>310</v>
      </c>
      <c r="T993" s="47">
        <v>128062</v>
      </c>
    </row>
    <row r="994" spans="16:20" x14ac:dyDescent="0.35">
      <c r="P994" s="24" t="s">
        <v>82</v>
      </c>
      <c r="Q994" s="44"/>
      <c r="R994" s="44"/>
      <c r="S994" s="44"/>
      <c r="T994" s="44"/>
    </row>
    <row r="995" spans="16:20" x14ac:dyDescent="0.35">
      <c r="P995" s="25" t="s">
        <v>95</v>
      </c>
      <c r="Q995" s="45"/>
      <c r="R995" s="45"/>
      <c r="S995" s="45"/>
      <c r="T995" s="45"/>
    </row>
    <row r="996" spans="16:20" x14ac:dyDescent="0.35">
      <c r="P996" s="46" t="s">
        <v>97</v>
      </c>
      <c r="Q996" s="47">
        <v>20</v>
      </c>
      <c r="R996" s="47">
        <v>47121</v>
      </c>
      <c r="S996" s="47">
        <v>20</v>
      </c>
      <c r="T996" s="47">
        <v>5344</v>
      </c>
    </row>
    <row r="997" spans="16:20" x14ac:dyDescent="0.35">
      <c r="P997" s="25" t="s">
        <v>156</v>
      </c>
      <c r="Q997" s="45"/>
      <c r="R997" s="45"/>
      <c r="S997" s="45"/>
      <c r="T997" s="45"/>
    </row>
    <row r="998" spans="16:20" x14ac:dyDescent="0.35">
      <c r="P998" s="46" t="s">
        <v>97</v>
      </c>
      <c r="Q998" s="47">
        <v>201</v>
      </c>
      <c r="R998" s="47">
        <v>50415</v>
      </c>
      <c r="S998" s="47">
        <v>50</v>
      </c>
      <c r="T998" s="47">
        <v>4250</v>
      </c>
    </row>
    <row r="999" spans="16:20" x14ac:dyDescent="0.35">
      <c r="P999" s="46" t="s">
        <v>125</v>
      </c>
      <c r="Q999" s="47">
        <v>1262</v>
      </c>
      <c r="R999" s="47">
        <v>1262</v>
      </c>
      <c r="S999" s="47">
        <v>0</v>
      </c>
      <c r="T999" s="47">
        <v>0</v>
      </c>
    </row>
    <row r="1000" spans="16:20" x14ac:dyDescent="0.35">
      <c r="P1000" s="25" t="s">
        <v>160</v>
      </c>
      <c r="Q1000" s="45"/>
      <c r="R1000" s="45"/>
      <c r="S1000" s="45"/>
      <c r="T1000" s="45"/>
    </row>
    <row r="1001" spans="16:20" x14ac:dyDescent="0.35">
      <c r="P1001" s="46" t="s">
        <v>97</v>
      </c>
      <c r="Q1001" s="47">
        <v>142</v>
      </c>
      <c r="R1001" s="47">
        <v>4089</v>
      </c>
      <c r="S1001" s="47">
        <v>29</v>
      </c>
      <c r="T1001" s="47">
        <v>1293</v>
      </c>
    </row>
    <row r="1002" spans="16:20" x14ac:dyDescent="0.35">
      <c r="P1002" s="24" t="s">
        <v>144</v>
      </c>
      <c r="Q1002" s="44"/>
      <c r="R1002" s="44"/>
      <c r="S1002" s="44"/>
      <c r="T1002" s="44"/>
    </row>
    <row r="1003" spans="16:20" x14ac:dyDescent="0.35">
      <c r="P1003" s="25" t="s">
        <v>164</v>
      </c>
      <c r="Q1003" s="45"/>
      <c r="R1003" s="45"/>
      <c r="S1003" s="45"/>
      <c r="T1003" s="45"/>
    </row>
    <row r="1004" spans="16:20" x14ac:dyDescent="0.35">
      <c r="P1004" s="46" t="s">
        <v>97</v>
      </c>
      <c r="Q1004" s="47">
        <v>20</v>
      </c>
      <c r="R1004" s="47">
        <v>796</v>
      </c>
      <c r="S1004" s="47">
        <v>0</v>
      </c>
      <c r="T1004" s="47">
        <v>0</v>
      </c>
    </row>
    <row r="1005" spans="16:20" x14ac:dyDescent="0.35">
      <c r="P1005" s="46" t="s">
        <v>132</v>
      </c>
      <c r="Q1005" s="47">
        <v>28</v>
      </c>
      <c r="R1005" s="47">
        <v>28</v>
      </c>
      <c r="S1005" s="47">
        <v>0</v>
      </c>
      <c r="T1005" s="47">
        <v>0</v>
      </c>
    </row>
    <row r="1006" spans="16:20" x14ac:dyDescent="0.35">
      <c r="P1006" s="46" t="s">
        <v>165</v>
      </c>
      <c r="Q1006" s="47">
        <v>0</v>
      </c>
      <c r="R1006" s="47">
        <v>5995</v>
      </c>
      <c r="S1006" s="47">
        <v>0</v>
      </c>
      <c r="T1006" s="47">
        <v>0</v>
      </c>
    </row>
    <row r="1007" spans="16:20" x14ac:dyDescent="0.35">
      <c r="P1007" s="46" t="s">
        <v>123</v>
      </c>
      <c r="Q1007" s="47">
        <v>2811</v>
      </c>
      <c r="R1007" s="47">
        <v>6478</v>
      </c>
      <c r="S1007" s="47">
        <v>0</v>
      </c>
      <c r="T1007" s="47">
        <v>0</v>
      </c>
    </row>
    <row r="1008" spans="16:20" x14ac:dyDescent="0.35">
      <c r="P1008" s="46" t="s">
        <v>125</v>
      </c>
      <c r="Q1008" s="47">
        <v>427</v>
      </c>
      <c r="R1008" s="47">
        <v>427</v>
      </c>
      <c r="S1008" s="47">
        <v>0</v>
      </c>
      <c r="T1008" s="47">
        <v>0</v>
      </c>
    </row>
    <row r="1009" spans="16:20" x14ac:dyDescent="0.35">
      <c r="P1009" s="46" t="s">
        <v>166</v>
      </c>
      <c r="Q1009" s="47">
        <v>2828</v>
      </c>
      <c r="R1009" s="47">
        <v>2828</v>
      </c>
      <c r="S1009" s="47">
        <v>0</v>
      </c>
      <c r="T1009" s="47">
        <v>0</v>
      </c>
    </row>
    <row r="1010" spans="16:20" x14ac:dyDescent="0.35">
      <c r="P1010" s="25" t="s">
        <v>167</v>
      </c>
      <c r="Q1010" s="45"/>
      <c r="R1010" s="45"/>
      <c r="S1010" s="45"/>
      <c r="T1010" s="45"/>
    </row>
    <row r="1011" spans="16:20" x14ac:dyDescent="0.35">
      <c r="P1011" s="46" t="s">
        <v>97</v>
      </c>
      <c r="Q1011" s="47">
        <v>15</v>
      </c>
      <c r="R1011" s="47">
        <v>120</v>
      </c>
      <c r="S1011" s="47">
        <v>0</v>
      </c>
      <c r="T1011" s="47">
        <v>0</v>
      </c>
    </row>
    <row r="1012" spans="16:20" x14ac:dyDescent="0.35">
      <c r="P1012" s="46" t="s">
        <v>132</v>
      </c>
      <c r="Q1012" s="47">
        <v>47</v>
      </c>
      <c r="R1012" s="47">
        <v>47</v>
      </c>
      <c r="S1012" s="47">
        <v>0</v>
      </c>
      <c r="T1012" s="47">
        <v>0</v>
      </c>
    </row>
    <row r="1013" spans="16:20" x14ac:dyDescent="0.35">
      <c r="P1013" s="46" t="s">
        <v>165</v>
      </c>
      <c r="Q1013" s="47">
        <v>0</v>
      </c>
      <c r="R1013" s="47">
        <v>1712</v>
      </c>
      <c r="S1013" s="47">
        <v>0</v>
      </c>
      <c r="T1013" s="47">
        <v>3</v>
      </c>
    </row>
    <row r="1014" spans="16:20" x14ac:dyDescent="0.35">
      <c r="P1014" s="46" t="s">
        <v>123</v>
      </c>
      <c r="Q1014" s="47">
        <v>711</v>
      </c>
      <c r="R1014" s="47">
        <v>1265</v>
      </c>
      <c r="S1014" s="47">
        <v>0</v>
      </c>
      <c r="T1014" s="47">
        <v>0</v>
      </c>
    </row>
    <row r="1015" spans="16:20" x14ac:dyDescent="0.35">
      <c r="P1015" s="46" t="s">
        <v>125</v>
      </c>
      <c r="Q1015" s="47">
        <v>1227</v>
      </c>
      <c r="R1015" s="47">
        <v>1226</v>
      </c>
      <c r="S1015" s="47">
        <v>9</v>
      </c>
      <c r="T1015" s="47">
        <v>9</v>
      </c>
    </row>
    <row r="1016" spans="16:20" x14ac:dyDescent="0.35">
      <c r="P1016" s="46" t="s">
        <v>166</v>
      </c>
      <c r="Q1016" s="47">
        <v>2493</v>
      </c>
      <c r="R1016" s="47">
        <v>2493</v>
      </c>
      <c r="S1016" s="47">
        <v>68</v>
      </c>
      <c r="T1016" s="47">
        <v>0</v>
      </c>
    </row>
    <row r="1017" spans="16:20" x14ac:dyDescent="0.35">
      <c r="P1017" s="46" t="s">
        <v>127</v>
      </c>
      <c r="Q1017" s="47">
        <v>1010</v>
      </c>
      <c r="R1017" s="47">
        <v>1010</v>
      </c>
      <c r="S1017" s="47">
        <v>0</v>
      </c>
      <c r="T1017" s="47">
        <v>68</v>
      </c>
    </row>
    <row r="1018" spans="16:20" x14ac:dyDescent="0.35">
      <c r="P1018" s="26" t="s">
        <v>86</v>
      </c>
      <c r="Q1018" s="43"/>
      <c r="R1018" s="43"/>
      <c r="S1018" s="43"/>
      <c r="T1018" s="43"/>
    </row>
    <row r="1019" spans="16:20" x14ac:dyDescent="0.35">
      <c r="P1019" s="24" t="s">
        <v>94</v>
      </c>
      <c r="Q1019" s="44"/>
      <c r="R1019" s="44"/>
      <c r="S1019" s="44"/>
      <c r="T1019" s="44"/>
    </row>
    <row r="1020" spans="16:20" x14ac:dyDescent="0.35">
      <c r="P1020" s="25" t="s">
        <v>77</v>
      </c>
      <c r="Q1020" s="45"/>
      <c r="R1020" s="45"/>
      <c r="S1020" s="45"/>
      <c r="T1020" s="45"/>
    </row>
    <row r="1021" spans="16:20" x14ac:dyDescent="0.35">
      <c r="P1021" s="46" t="s">
        <v>97</v>
      </c>
      <c r="Q1021" s="47">
        <v>44</v>
      </c>
      <c r="R1021" s="47">
        <v>1072</v>
      </c>
      <c r="S1021" s="47">
        <v>28</v>
      </c>
      <c r="T1021" s="47">
        <v>784</v>
      </c>
    </row>
    <row r="1022" spans="16:20" x14ac:dyDescent="0.35">
      <c r="P1022" s="46" t="s">
        <v>123</v>
      </c>
      <c r="Q1022" s="47">
        <v>5573</v>
      </c>
      <c r="R1022" s="47">
        <v>18073</v>
      </c>
      <c r="S1022" s="47">
        <v>3208</v>
      </c>
      <c r="T1022" s="47">
        <v>10647</v>
      </c>
    </row>
    <row r="1023" spans="16:20" x14ac:dyDescent="0.35">
      <c r="P1023" s="46" t="s">
        <v>124</v>
      </c>
      <c r="Q1023" s="47">
        <v>0</v>
      </c>
      <c r="R1023" s="47">
        <v>62277</v>
      </c>
      <c r="S1023" s="47">
        <v>0</v>
      </c>
      <c r="T1023" s="47">
        <v>37816</v>
      </c>
    </row>
    <row r="1024" spans="16:20" x14ac:dyDescent="0.35">
      <c r="P1024" s="46" t="s">
        <v>125</v>
      </c>
      <c r="Q1024" s="47">
        <v>0</v>
      </c>
      <c r="R1024" s="47">
        <v>6253</v>
      </c>
      <c r="S1024" s="47">
        <v>0</v>
      </c>
      <c r="T1024" s="47">
        <v>3970</v>
      </c>
    </row>
    <row r="1025" spans="16:20" x14ac:dyDescent="0.35">
      <c r="P1025" s="46" t="s">
        <v>126</v>
      </c>
      <c r="Q1025" s="47">
        <v>0</v>
      </c>
      <c r="R1025" s="47">
        <v>5586</v>
      </c>
      <c r="S1025" s="47">
        <v>0</v>
      </c>
      <c r="T1025" s="47">
        <v>3345</v>
      </c>
    </row>
    <row r="1026" spans="16:20" x14ac:dyDescent="0.35">
      <c r="P1026" s="46" t="s">
        <v>168</v>
      </c>
      <c r="Q1026" s="47">
        <v>0</v>
      </c>
      <c r="R1026" s="47">
        <v>403</v>
      </c>
      <c r="S1026" s="47">
        <v>0</v>
      </c>
      <c r="T1026" s="47">
        <v>195</v>
      </c>
    </row>
    <row r="1027" spans="16:20" x14ac:dyDescent="0.35">
      <c r="P1027" s="26" t="s">
        <v>88</v>
      </c>
      <c r="Q1027" s="43"/>
      <c r="R1027" s="43"/>
      <c r="S1027" s="43"/>
      <c r="T1027" s="43"/>
    </row>
    <row r="1028" spans="16:20" x14ac:dyDescent="0.35">
      <c r="P1028" s="24" t="s">
        <v>99</v>
      </c>
      <c r="Q1028" s="44"/>
      <c r="R1028" s="44"/>
      <c r="S1028" s="44"/>
      <c r="T1028" s="44"/>
    </row>
    <row r="1029" spans="16:20" x14ac:dyDescent="0.35">
      <c r="P1029" s="25" t="s">
        <v>128</v>
      </c>
      <c r="Q1029" s="45"/>
      <c r="R1029" s="45"/>
      <c r="S1029" s="45"/>
      <c r="T1029" s="45"/>
    </row>
    <row r="1030" spans="16:20" x14ac:dyDescent="0.35">
      <c r="P1030" s="46" t="s">
        <v>129</v>
      </c>
      <c r="Q1030" s="47">
        <v>0</v>
      </c>
      <c r="R1030" s="47">
        <v>9796</v>
      </c>
      <c r="S1030" s="47">
        <v>0</v>
      </c>
      <c r="T1030" s="47">
        <v>9557</v>
      </c>
    </row>
    <row r="1031" spans="16:20" x14ac:dyDescent="0.35">
      <c r="P1031" s="46" t="s">
        <v>97</v>
      </c>
      <c r="Q1031" s="47">
        <v>72</v>
      </c>
      <c r="R1031" s="47">
        <v>11676</v>
      </c>
      <c r="S1031" s="47">
        <v>71</v>
      </c>
      <c r="T1031" s="47">
        <v>11454</v>
      </c>
    </row>
    <row r="1032" spans="16:20" x14ac:dyDescent="0.35">
      <c r="P1032" s="46" t="s">
        <v>132</v>
      </c>
      <c r="Q1032" s="47">
        <v>0</v>
      </c>
      <c r="R1032" s="47">
        <v>80</v>
      </c>
      <c r="S1032" s="47">
        <v>0</v>
      </c>
      <c r="T1032" s="47">
        <v>0</v>
      </c>
    </row>
    <row r="1033" spans="16:20" x14ac:dyDescent="0.35">
      <c r="P1033" s="46" t="s">
        <v>123</v>
      </c>
      <c r="Q1033" s="47">
        <v>68</v>
      </c>
      <c r="R1033" s="47">
        <v>272</v>
      </c>
      <c r="S1033" s="47">
        <v>68</v>
      </c>
      <c r="T1033" s="47">
        <v>272</v>
      </c>
    </row>
    <row r="1034" spans="16:20" x14ac:dyDescent="0.35">
      <c r="P1034" s="25" t="s">
        <v>130</v>
      </c>
      <c r="Q1034" s="45"/>
      <c r="R1034" s="45"/>
      <c r="S1034" s="45"/>
      <c r="T1034" s="45"/>
    </row>
    <row r="1035" spans="16:20" x14ac:dyDescent="0.35">
      <c r="P1035" s="46" t="s">
        <v>129</v>
      </c>
      <c r="Q1035" s="47">
        <v>0</v>
      </c>
      <c r="R1035" s="47">
        <v>284119</v>
      </c>
      <c r="S1035" s="47">
        <v>0</v>
      </c>
      <c r="T1035" s="47">
        <v>280263</v>
      </c>
    </row>
    <row r="1036" spans="16:20" x14ac:dyDescent="0.35">
      <c r="P1036" s="46" t="s">
        <v>97</v>
      </c>
      <c r="Q1036" s="47">
        <v>1068</v>
      </c>
      <c r="R1036" s="47">
        <v>45947</v>
      </c>
      <c r="S1036" s="47">
        <v>93</v>
      </c>
      <c r="T1036" s="47">
        <v>6337</v>
      </c>
    </row>
    <row r="1037" spans="16:20" x14ac:dyDescent="0.35">
      <c r="P1037" s="46" t="s">
        <v>132</v>
      </c>
      <c r="Q1037" s="47">
        <v>0</v>
      </c>
      <c r="R1037" s="47">
        <v>2438</v>
      </c>
      <c r="S1037" s="47">
        <v>0</v>
      </c>
      <c r="T1037" s="47">
        <v>0</v>
      </c>
    </row>
    <row r="1038" spans="16:20" x14ac:dyDescent="0.35">
      <c r="P1038" s="46" t="s">
        <v>123</v>
      </c>
      <c r="Q1038" s="47">
        <v>757</v>
      </c>
      <c r="R1038" s="47">
        <v>6363</v>
      </c>
      <c r="S1038" s="47">
        <v>105</v>
      </c>
      <c r="T1038" s="47">
        <v>1681</v>
      </c>
    </row>
    <row r="1039" spans="16:20" x14ac:dyDescent="0.35">
      <c r="P1039" s="46" t="s">
        <v>125</v>
      </c>
      <c r="Q1039" s="47">
        <v>756</v>
      </c>
      <c r="R1039" s="47">
        <v>756</v>
      </c>
      <c r="S1039" s="47">
        <v>0</v>
      </c>
      <c r="T1039" s="47">
        <v>0</v>
      </c>
    </row>
    <row r="1040" spans="16:20" x14ac:dyDescent="0.35">
      <c r="P1040" s="25" t="s">
        <v>131</v>
      </c>
      <c r="Q1040" s="45"/>
      <c r="R1040" s="45"/>
      <c r="S1040" s="45"/>
      <c r="T1040" s="45"/>
    </row>
    <row r="1041" spans="16:20" x14ac:dyDescent="0.35">
      <c r="P1041" s="46" t="s">
        <v>129</v>
      </c>
      <c r="Q1041" s="47">
        <v>0</v>
      </c>
      <c r="R1041" s="47">
        <v>102199</v>
      </c>
      <c r="S1041" s="47">
        <v>0</v>
      </c>
      <c r="T1041" s="47">
        <v>89509</v>
      </c>
    </row>
    <row r="1042" spans="16:20" x14ac:dyDescent="0.35">
      <c r="P1042" s="46" t="s">
        <v>97</v>
      </c>
      <c r="Q1042" s="47">
        <v>841</v>
      </c>
      <c r="R1042" s="47">
        <v>58778</v>
      </c>
      <c r="S1042" s="47">
        <v>122</v>
      </c>
      <c r="T1042" s="47">
        <v>11878</v>
      </c>
    </row>
    <row r="1043" spans="16:20" x14ac:dyDescent="0.35">
      <c r="P1043" s="46" t="s">
        <v>132</v>
      </c>
      <c r="Q1043" s="47">
        <v>0</v>
      </c>
      <c r="R1043" s="47">
        <v>2930</v>
      </c>
      <c r="S1043" s="47">
        <v>0</v>
      </c>
      <c r="T1043" s="47">
        <v>80</v>
      </c>
    </row>
    <row r="1044" spans="16:20" x14ac:dyDescent="0.35">
      <c r="P1044" s="46" t="s">
        <v>123</v>
      </c>
      <c r="Q1044" s="47">
        <v>529</v>
      </c>
      <c r="R1044" s="47">
        <v>4773</v>
      </c>
      <c r="S1044" s="47">
        <v>85</v>
      </c>
      <c r="T1044" s="47">
        <v>1148</v>
      </c>
    </row>
    <row r="1045" spans="16:20" x14ac:dyDescent="0.35">
      <c r="P1045" s="46" t="s">
        <v>125</v>
      </c>
      <c r="Q1045" s="47">
        <v>2244</v>
      </c>
      <c r="R1045" s="47">
        <v>2244</v>
      </c>
      <c r="S1045" s="47">
        <v>25</v>
      </c>
      <c r="T1045" s="47">
        <v>25</v>
      </c>
    </row>
    <row r="1046" spans="16:20" x14ac:dyDescent="0.35">
      <c r="P1046" s="24" t="s">
        <v>101</v>
      </c>
      <c r="Q1046" s="44"/>
      <c r="R1046" s="44"/>
      <c r="S1046" s="44"/>
      <c r="T1046" s="44"/>
    </row>
    <row r="1047" spans="16:20" x14ac:dyDescent="0.35">
      <c r="P1047" s="25" t="s">
        <v>77</v>
      </c>
      <c r="Q1047" s="45"/>
      <c r="R1047" s="45"/>
      <c r="S1047" s="45"/>
      <c r="T1047" s="45"/>
    </row>
    <row r="1048" spans="16:20" x14ac:dyDescent="0.35">
      <c r="P1048" s="46" t="s">
        <v>97</v>
      </c>
      <c r="Q1048" s="47">
        <v>415</v>
      </c>
      <c r="R1048" s="47">
        <v>18546</v>
      </c>
      <c r="S1048" s="47">
        <v>85</v>
      </c>
      <c r="T1048" s="47">
        <v>2120</v>
      </c>
    </row>
    <row r="1049" spans="16:20" x14ac:dyDescent="0.35">
      <c r="P1049" s="46" t="s">
        <v>132</v>
      </c>
      <c r="Q1049" s="47">
        <v>0</v>
      </c>
      <c r="R1049" s="47">
        <v>1162</v>
      </c>
      <c r="S1049" s="47">
        <v>0</v>
      </c>
      <c r="T1049" s="47">
        <v>0</v>
      </c>
    </row>
    <row r="1050" spans="16:20" x14ac:dyDescent="0.35">
      <c r="P1050" s="46" t="s">
        <v>169</v>
      </c>
      <c r="Q1050" s="47">
        <v>0</v>
      </c>
      <c r="R1050" s="47">
        <v>65179</v>
      </c>
      <c r="S1050" s="47">
        <v>0</v>
      </c>
      <c r="T1050" s="47">
        <v>91</v>
      </c>
    </row>
    <row r="1051" spans="16:20" x14ac:dyDescent="0.35">
      <c r="P1051" s="46" t="s">
        <v>123</v>
      </c>
      <c r="Q1051" s="47">
        <v>510</v>
      </c>
      <c r="R1051" s="47">
        <v>4651</v>
      </c>
      <c r="S1051" s="47">
        <v>107</v>
      </c>
      <c r="T1051" s="47">
        <v>1955</v>
      </c>
    </row>
    <row r="1052" spans="16:20" x14ac:dyDescent="0.35">
      <c r="P1052" s="46" t="s">
        <v>125</v>
      </c>
      <c r="Q1052" s="47">
        <v>753</v>
      </c>
      <c r="R1052" s="47">
        <v>753</v>
      </c>
      <c r="S1052" s="47">
        <v>130</v>
      </c>
      <c r="T1052" s="47">
        <v>130</v>
      </c>
    </row>
    <row r="1053" spans="16:20" x14ac:dyDescent="0.35">
      <c r="P1053" s="46" t="s">
        <v>170</v>
      </c>
      <c r="Q1053" s="47">
        <v>0</v>
      </c>
      <c r="R1053" s="47">
        <v>20945</v>
      </c>
      <c r="S1053" s="47">
        <v>0</v>
      </c>
      <c r="T1053" s="47">
        <v>657</v>
      </c>
    </row>
    <row r="1054" spans="16:20" x14ac:dyDescent="0.35">
      <c r="P1054" s="24" t="s">
        <v>103</v>
      </c>
      <c r="Q1054" s="44"/>
      <c r="R1054" s="44"/>
      <c r="S1054" s="44"/>
      <c r="T1054" s="44"/>
    </row>
    <row r="1055" spans="16:20" x14ac:dyDescent="0.35">
      <c r="P1055" s="25" t="s">
        <v>77</v>
      </c>
      <c r="Q1055" s="45"/>
      <c r="R1055" s="45"/>
      <c r="S1055" s="45"/>
      <c r="T1055" s="45"/>
    </row>
    <row r="1056" spans="16:20" x14ac:dyDescent="0.35">
      <c r="P1056" s="46" t="s">
        <v>129</v>
      </c>
      <c r="Q1056" s="47">
        <v>0</v>
      </c>
      <c r="R1056" s="47">
        <v>187707</v>
      </c>
      <c r="S1056" s="47">
        <v>0</v>
      </c>
      <c r="T1056" s="47">
        <v>183458</v>
      </c>
    </row>
    <row r="1057" spans="16:20" x14ac:dyDescent="0.35">
      <c r="P1057" s="46" t="s">
        <v>97</v>
      </c>
      <c r="Q1057" s="47">
        <v>1280</v>
      </c>
      <c r="R1057" s="47">
        <v>63709</v>
      </c>
      <c r="S1057" s="47">
        <v>236</v>
      </c>
      <c r="T1057" s="47">
        <v>10720</v>
      </c>
    </row>
    <row r="1058" spans="16:20" x14ac:dyDescent="0.35">
      <c r="P1058" s="46" t="s">
        <v>132</v>
      </c>
      <c r="Q1058" s="47">
        <v>0</v>
      </c>
      <c r="R1058" s="47">
        <v>2343</v>
      </c>
      <c r="S1058" s="47">
        <v>0</v>
      </c>
      <c r="T1058" s="47">
        <v>0</v>
      </c>
    </row>
    <row r="1059" spans="16:20" x14ac:dyDescent="0.35">
      <c r="P1059" s="46" t="s">
        <v>123</v>
      </c>
      <c r="Q1059" s="47">
        <v>646</v>
      </c>
      <c r="R1059" s="47">
        <v>4760</v>
      </c>
      <c r="S1059" s="47">
        <v>51</v>
      </c>
      <c r="T1059" s="47">
        <v>834</v>
      </c>
    </row>
    <row r="1060" spans="16:20" x14ac:dyDescent="0.35">
      <c r="P1060" s="46" t="s">
        <v>125</v>
      </c>
      <c r="Q1060" s="47">
        <v>589</v>
      </c>
      <c r="R1060" s="47">
        <v>544</v>
      </c>
      <c r="S1060" s="47">
        <v>0</v>
      </c>
      <c r="T1060" s="47">
        <v>123</v>
      </c>
    </row>
    <row r="1061" spans="16:20" x14ac:dyDescent="0.35">
      <c r="P1061" s="24" t="s">
        <v>105</v>
      </c>
      <c r="Q1061" s="44"/>
      <c r="R1061" s="44"/>
      <c r="S1061" s="44"/>
      <c r="T1061" s="44"/>
    </row>
    <row r="1062" spans="16:20" x14ac:dyDescent="0.35">
      <c r="P1062" s="25" t="s">
        <v>77</v>
      </c>
      <c r="Q1062" s="45"/>
      <c r="R1062" s="45"/>
      <c r="S1062" s="45"/>
      <c r="T1062" s="45"/>
    </row>
    <row r="1063" spans="16:20" x14ac:dyDescent="0.35">
      <c r="P1063" s="46" t="s">
        <v>129</v>
      </c>
      <c r="Q1063" s="47">
        <v>0</v>
      </c>
      <c r="R1063" s="47">
        <v>17912</v>
      </c>
      <c r="S1063" s="47">
        <v>0</v>
      </c>
      <c r="T1063" s="47">
        <v>17832</v>
      </c>
    </row>
    <row r="1064" spans="16:20" x14ac:dyDescent="0.35">
      <c r="P1064" s="46" t="s">
        <v>97</v>
      </c>
      <c r="Q1064" s="47">
        <v>135</v>
      </c>
      <c r="R1064" s="47">
        <v>6623</v>
      </c>
      <c r="S1064" s="47">
        <v>32</v>
      </c>
      <c r="T1064" s="47">
        <v>1617</v>
      </c>
    </row>
    <row r="1065" spans="16:20" x14ac:dyDescent="0.35">
      <c r="P1065" s="46" t="s">
        <v>132</v>
      </c>
      <c r="Q1065" s="47">
        <v>0</v>
      </c>
      <c r="R1065" s="47">
        <v>11442</v>
      </c>
      <c r="S1065" s="47">
        <v>0</v>
      </c>
      <c r="T1065" s="47">
        <v>0</v>
      </c>
    </row>
    <row r="1066" spans="16:20" x14ac:dyDescent="0.35">
      <c r="P1066" s="46" t="s">
        <v>165</v>
      </c>
      <c r="Q1066" s="47">
        <v>0</v>
      </c>
      <c r="R1066" s="47">
        <v>1301</v>
      </c>
      <c r="S1066" s="47">
        <v>0</v>
      </c>
      <c r="T1066" s="47">
        <v>0</v>
      </c>
    </row>
    <row r="1067" spans="16:20" x14ac:dyDescent="0.35">
      <c r="P1067" s="46" t="s">
        <v>133</v>
      </c>
      <c r="Q1067" s="47">
        <v>0</v>
      </c>
      <c r="R1067" s="47">
        <v>574</v>
      </c>
      <c r="S1067" s="47">
        <v>0</v>
      </c>
      <c r="T1067" s="47">
        <v>0</v>
      </c>
    </row>
    <row r="1068" spans="16:20" x14ac:dyDescent="0.35">
      <c r="P1068" s="46" t="s">
        <v>123</v>
      </c>
      <c r="Q1068" s="47">
        <v>2034</v>
      </c>
      <c r="R1068" s="47">
        <v>8749</v>
      </c>
      <c r="S1068" s="47">
        <v>967</v>
      </c>
      <c r="T1068" s="47">
        <v>3083</v>
      </c>
    </row>
    <row r="1069" spans="16:20" x14ac:dyDescent="0.35">
      <c r="P1069" s="46" t="s">
        <v>125</v>
      </c>
      <c r="Q1069" s="47">
        <v>2745</v>
      </c>
      <c r="R1069" s="47">
        <v>2745</v>
      </c>
      <c r="S1069" s="47">
        <v>0</v>
      </c>
      <c r="T1069" s="47">
        <v>0</v>
      </c>
    </row>
    <row r="1070" spans="16:20" x14ac:dyDescent="0.35">
      <c r="P1070" s="24" t="s">
        <v>107</v>
      </c>
      <c r="Q1070" s="44"/>
      <c r="R1070" s="44"/>
      <c r="S1070" s="44"/>
      <c r="T1070" s="44"/>
    </row>
    <row r="1071" spans="16:20" x14ac:dyDescent="0.35">
      <c r="P1071" s="25" t="s">
        <v>77</v>
      </c>
      <c r="Q1071" s="45"/>
      <c r="R1071" s="45"/>
      <c r="S1071" s="45"/>
      <c r="T1071" s="45"/>
    </row>
    <row r="1072" spans="16:20" x14ac:dyDescent="0.35">
      <c r="P1072" s="46" t="s">
        <v>97</v>
      </c>
      <c r="Q1072" s="47">
        <v>200</v>
      </c>
      <c r="R1072" s="47">
        <v>6995</v>
      </c>
      <c r="S1072" s="47">
        <v>40</v>
      </c>
      <c r="T1072" s="47">
        <v>987</v>
      </c>
    </row>
    <row r="1073" spans="16:20" x14ac:dyDescent="0.35">
      <c r="P1073" s="46" t="s">
        <v>132</v>
      </c>
      <c r="Q1073" s="47">
        <v>0</v>
      </c>
      <c r="R1073" s="47">
        <v>6977</v>
      </c>
      <c r="S1073" s="47">
        <v>0</v>
      </c>
      <c r="T1073" s="47">
        <v>184</v>
      </c>
    </row>
    <row r="1074" spans="16:20" x14ac:dyDescent="0.35">
      <c r="P1074" s="46" t="s">
        <v>135</v>
      </c>
      <c r="Q1074" s="47">
        <v>0</v>
      </c>
      <c r="R1074" s="47">
        <v>25645</v>
      </c>
      <c r="S1074" s="47">
        <v>0</v>
      </c>
      <c r="T1074" s="47">
        <v>283</v>
      </c>
    </row>
    <row r="1075" spans="16:20" x14ac:dyDescent="0.35">
      <c r="P1075" s="46" t="s">
        <v>165</v>
      </c>
      <c r="Q1075" s="47">
        <v>0</v>
      </c>
      <c r="R1075" s="47">
        <v>1193</v>
      </c>
      <c r="S1075" s="47">
        <v>0</v>
      </c>
      <c r="T1075" s="47">
        <v>0</v>
      </c>
    </row>
    <row r="1076" spans="16:20" x14ac:dyDescent="0.35">
      <c r="P1076" s="46" t="s">
        <v>123</v>
      </c>
      <c r="Q1076" s="47">
        <v>120</v>
      </c>
      <c r="R1076" s="47">
        <v>1530</v>
      </c>
      <c r="S1076" s="47">
        <v>15</v>
      </c>
      <c r="T1076" s="47">
        <v>168</v>
      </c>
    </row>
    <row r="1077" spans="16:20" x14ac:dyDescent="0.35">
      <c r="P1077" s="46" t="s">
        <v>125</v>
      </c>
      <c r="Q1077" s="47">
        <v>590</v>
      </c>
      <c r="R1077" s="47">
        <v>590</v>
      </c>
      <c r="S1077" s="47">
        <v>59</v>
      </c>
      <c r="T1077" s="47">
        <v>59</v>
      </c>
    </row>
    <row r="1078" spans="16:20" x14ac:dyDescent="0.35">
      <c r="P1078" s="24" t="s">
        <v>110</v>
      </c>
      <c r="Q1078" s="44"/>
      <c r="R1078" s="44"/>
      <c r="S1078" s="44"/>
      <c r="T1078" s="44"/>
    </row>
    <row r="1079" spans="16:20" x14ac:dyDescent="0.35">
      <c r="P1079" s="25" t="s">
        <v>77</v>
      </c>
      <c r="Q1079" s="45"/>
      <c r="R1079" s="45"/>
      <c r="S1079" s="45"/>
      <c r="T1079" s="45"/>
    </row>
    <row r="1080" spans="16:20" x14ac:dyDescent="0.35">
      <c r="P1080" s="46" t="s">
        <v>136</v>
      </c>
      <c r="Q1080" s="47">
        <v>0</v>
      </c>
      <c r="R1080" s="47">
        <v>127506</v>
      </c>
      <c r="S1080" s="47">
        <v>0</v>
      </c>
      <c r="T1080" s="47">
        <v>127506</v>
      </c>
    </row>
    <row r="1081" spans="16:20" x14ac:dyDescent="0.35">
      <c r="P1081" s="46" t="s">
        <v>137</v>
      </c>
      <c r="Q1081" s="47">
        <v>7190</v>
      </c>
      <c r="R1081" s="47">
        <v>34029</v>
      </c>
      <c r="S1081" s="47">
        <v>7190</v>
      </c>
      <c r="T1081" s="47">
        <v>34029</v>
      </c>
    </row>
    <row r="1082" spans="16:20" x14ac:dyDescent="0.35">
      <c r="P1082" s="46" t="s">
        <v>123</v>
      </c>
      <c r="Q1082" s="47">
        <v>1341</v>
      </c>
      <c r="R1082" s="47">
        <v>3425</v>
      </c>
      <c r="S1082" s="47">
        <v>1301</v>
      </c>
      <c r="T1082" s="47">
        <v>3425</v>
      </c>
    </row>
    <row r="1083" spans="16:20" x14ac:dyDescent="0.35">
      <c r="P1083" s="26" t="s">
        <v>102</v>
      </c>
      <c r="Q1083" s="43"/>
      <c r="R1083" s="43"/>
      <c r="S1083" s="43"/>
      <c r="T1083" s="43"/>
    </row>
    <row r="1084" spans="16:20" x14ac:dyDescent="0.35">
      <c r="P1084" s="24" t="s">
        <v>113</v>
      </c>
      <c r="Q1084" s="44"/>
      <c r="R1084" s="44"/>
      <c r="S1084" s="44"/>
      <c r="T1084" s="44"/>
    </row>
    <row r="1085" spans="16:20" x14ac:dyDescent="0.35">
      <c r="P1085" s="25" t="s">
        <v>138</v>
      </c>
      <c r="Q1085" s="45"/>
      <c r="R1085" s="45"/>
      <c r="S1085" s="45"/>
      <c r="T1085" s="45"/>
    </row>
    <row r="1086" spans="16:20" x14ac:dyDescent="0.35">
      <c r="P1086" s="46" t="s">
        <v>123</v>
      </c>
      <c r="Q1086" s="47">
        <v>188</v>
      </c>
      <c r="R1086" s="47">
        <v>2453</v>
      </c>
      <c r="S1086" s="47">
        <v>0</v>
      </c>
      <c r="T1086" s="47">
        <v>0</v>
      </c>
    </row>
    <row r="1087" spans="16:20" x14ac:dyDescent="0.35">
      <c r="P1087" s="25" t="s">
        <v>140</v>
      </c>
      <c r="Q1087" s="45"/>
      <c r="R1087" s="45"/>
      <c r="S1087" s="45"/>
      <c r="T1087" s="45"/>
    </row>
    <row r="1088" spans="16:20" x14ac:dyDescent="0.35">
      <c r="P1088" s="46" t="s">
        <v>141</v>
      </c>
      <c r="Q1088" s="47">
        <v>680</v>
      </c>
      <c r="R1088" s="47">
        <v>30133</v>
      </c>
      <c r="S1088" s="47">
        <v>26</v>
      </c>
      <c r="T1088" s="47">
        <v>1017</v>
      </c>
    </row>
    <row r="1089" spans="16:20" x14ac:dyDescent="0.35">
      <c r="P1089" s="46" t="s">
        <v>142</v>
      </c>
      <c r="Q1089" s="47">
        <v>5510</v>
      </c>
      <c r="R1089" s="47">
        <v>256064</v>
      </c>
      <c r="S1089" s="47">
        <v>20</v>
      </c>
      <c r="T1089" s="47">
        <v>246</v>
      </c>
    </row>
    <row r="1090" spans="16:20" x14ac:dyDescent="0.35">
      <c r="P1090" s="46" t="s">
        <v>157</v>
      </c>
      <c r="Q1090" s="47">
        <v>139</v>
      </c>
      <c r="R1090" s="47">
        <v>6150</v>
      </c>
      <c r="S1090" s="47">
        <v>0</v>
      </c>
      <c r="T1090" s="47">
        <v>0</v>
      </c>
    </row>
    <row r="1091" spans="16:20" x14ac:dyDescent="0.35">
      <c r="P1091" s="46" t="s">
        <v>143</v>
      </c>
      <c r="Q1091" s="47">
        <v>38</v>
      </c>
      <c r="R1091" s="47">
        <v>1131</v>
      </c>
      <c r="S1091" s="47">
        <v>0</v>
      </c>
      <c r="T1091" s="47">
        <v>0</v>
      </c>
    </row>
    <row r="1092" spans="16:20" x14ac:dyDescent="0.35">
      <c r="P1092" s="24" t="s">
        <v>115</v>
      </c>
      <c r="Q1092" s="44"/>
      <c r="R1092" s="44"/>
      <c r="S1092" s="44"/>
      <c r="T1092" s="44"/>
    </row>
    <row r="1093" spans="16:20" x14ac:dyDescent="0.35">
      <c r="P1093" s="25" t="s">
        <v>77</v>
      </c>
      <c r="Q1093" s="45"/>
      <c r="R1093" s="45"/>
      <c r="S1093" s="45"/>
      <c r="T1093" s="45"/>
    </row>
    <row r="1094" spans="16:20" x14ac:dyDescent="0.35">
      <c r="P1094" s="46" t="s">
        <v>145</v>
      </c>
      <c r="Q1094" s="47">
        <v>2124</v>
      </c>
      <c r="R1094" s="47">
        <v>10186</v>
      </c>
      <c r="S1094" s="47">
        <v>0</v>
      </c>
      <c r="T1094" s="47">
        <v>0</v>
      </c>
    </row>
    <row r="1095" spans="16:20" x14ac:dyDescent="0.35">
      <c r="P1095" s="24" t="s">
        <v>117</v>
      </c>
      <c r="Q1095" s="44"/>
      <c r="R1095" s="44"/>
      <c r="S1095" s="44"/>
      <c r="T1095" s="44"/>
    </row>
    <row r="1096" spans="16:20" x14ac:dyDescent="0.35">
      <c r="P1096" s="25" t="s">
        <v>146</v>
      </c>
      <c r="Q1096" s="45"/>
      <c r="R1096" s="45"/>
      <c r="S1096" s="45"/>
      <c r="T1096" s="45"/>
    </row>
    <row r="1097" spans="16:20" x14ac:dyDescent="0.35">
      <c r="P1097" s="46" t="s">
        <v>147</v>
      </c>
      <c r="Q1097" s="47">
        <v>2188</v>
      </c>
      <c r="R1097" s="47">
        <v>7163</v>
      </c>
      <c r="S1097" s="47">
        <v>0</v>
      </c>
      <c r="T1097" s="47">
        <v>0</v>
      </c>
    </row>
    <row r="1098" spans="16:20" x14ac:dyDescent="0.35">
      <c r="P1098" s="46" t="s">
        <v>148</v>
      </c>
      <c r="Q1098" s="47">
        <v>1396</v>
      </c>
      <c r="R1098" s="47">
        <v>1396</v>
      </c>
      <c r="S1098" s="47">
        <v>0</v>
      </c>
      <c r="T1098" s="47">
        <v>0</v>
      </c>
    </row>
    <row r="1099" spans="16:20" x14ac:dyDescent="0.35">
      <c r="P1099" s="25" t="s">
        <v>171</v>
      </c>
      <c r="Q1099" s="45"/>
      <c r="R1099" s="45"/>
      <c r="S1099" s="45"/>
      <c r="T1099" s="45"/>
    </row>
    <row r="1100" spans="16:20" x14ac:dyDescent="0.35">
      <c r="P1100" s="46" t="s">
        <v>172</v>
      </c>
      <c r="Q1100" s="47">
        <v>2925</v>
      </c>
      <c r="R1100" s="47">
        <v>2925</v>
      </c>
      <c r="S1100" s="47">
        <v>0</v>
      </c>
      <c r="T1100" s="47">
        <v>0</v>
      </c>
    </row>
    <row r="1101" spans="16:20" x14ac:dyDescent="0.35">
      <c r="P1101" s="26" t="s">
        <v>111</v>
      </c>
      <c r="Q1101" s="43"/>
      <c r="R1101" s="43"/>
      <c r="S1101" s="43"/>
      <c r="T1101" s="43"/>
    </row>
    <row r="1102" spans="16:20" x14ac:dyDescent="0.35">
      <c r="P1102" s="24" t="s">
        <v>139</v>
      </c>
      <c r="Q1102" s="44"/>
      <c r="R1102" s="44"/>
      <c r="S1102" s="44"/>
      <c r="T1102" s="44"/>
    </row>
    <row r="1103" spans="16:20" x14ac:dyDescent="0.35">
      <c r="P1103" s="25" t="s">
        <v>77</v>
      </c>
      <c r="Q1103" s="45"/>
      <c r="R1103" s="45"/>
      <c r="S1103" s="45"/>
      <c r="T1103" s="45"/>
    </row>
    <row r="1104" spans="16:20" x14ac:dyDescent="0.35">
      <c r="P1104" s="46" t="s">
        <v>122</v>
      </c>
      <c r="Q1104" s="47">
        <v>150</v>
      </c>
      <c r="R1104" s="47">
        <v>150</v>
      </c>
      <c r="S1104" s="47">
        <v>0</v>
      </c>
      <c r="T1104" s="47">
        <v>0</v>
      </c>
    </row>
    <row r="1105" spans="16:20" x14ac:dyDescent="0.35">
      <c r="P1105" s="46" t="s">
        <v>123</v>
      </c>
      <c r="Q1105" s="47">
        <v>112</v>
      </c>
      <c r="R1105" s="47">
        <v>224</v>
      </c>
      <c r="S1105" s="47">
        <v>0</v>
      </c>
      <c r="T1105" s="47">
        <v>0</v>
      </c>
    </row>
    <row r="1106" spans="16:20" x14ac:dyDescent="0.35">
      <c r="P1106" s="46" t="s">
        <v>126</v>
      </c>
      <c r="Q1106" s="47">
        <v>0</v>
      </c>
      <c r="R1106" s="47">
        <v>161</v>
      </c>
      <c r="S1106" s="47">
        <v>0</v>
      </c>
      <c r="T1106" s="47">
        <v>0</v>
      </c>
    </row>
    <row r="1107" spans="16:20" x14ac:dyDescent="0.35">
      <c r="P1107" s="24" t="s">
        <v>119</v>
      </c>
      <c r="Q1107" s="44"/>
      <c r="R1107" s="44"/>
      <c r="S1107" s="44"/>
      <c r="T1107" s="44"/>
    </row>
    <row r="1108" spans="16:20" x14ac:dyDescent="0.35">
      <c r="P1108" s="25" t="s">
        <v>149</v>
      </c>
      <c r="Q1108" s="45"/>
      <c r="R1108" s="45"/>
      <c r="S1108" s="45"/>
      <c r="T1108" s="45"/>
    </row>
    <row r="1109" spans="16:20" x14ac:dyDescent="0.35">
      <c r="P1109" s="46" t="s">
        <v>122</v>
      </c>
      <c r="Q1109" s="47">
        <v>525</v>
      </c>
      <c r="R1109" s="47">
        <v>525</v>
      </c>
      <c r="S1109" s="47">
        <v>145</v>
      </c>
      <c r="T1109" s="47">
        <v>145</v>
      </c>
    </row>
    <row r="1110" spans="16:20" x14ac:dyDescent="0.35">
      <c r="P1110" s="46" t="s">
        <v>123</v>
      </c>
      <c r="Q1110" s="47">
        <v>210</v>
      </c>
      <c r="R1110" s="47">
        <v>702</v>
      </c>
      <c r="S1110" s="47">
        <v>22</v>
      </c>
      <c r="T1110" s="47">
        <v>264</v>
      </c>
    </row>
    <row r="1111" spans="16:20" x14ac:dyDescent="0.35">
      <c r="P1111" s="46" t="s">
        <v>124</v>
      </c>
      <c r="Q1111" s="47">
        <v>0</v>
      </c>
      <c r="R1111" s="47">
        <v>3302</v>
      </c>
      <c r="S1111" s="47">
        <v>0</v>
      </c>
      <c r="T1111" s="47">
        <v>842</v>
      </c>
    </row>
    <row r="1112" spans="16:20" x14ac:dyDescent="0.35">
      <c r="P1112" s="46" t="s">
        <v>125</v>
      </c>
      <c r="Q1112" s="47">
        <v>1739</v>
      </c>
      <c r="R1112" s="47">
        <v>1739</v>
      </c>
      <c r="S1112" s="47">
        <v>41</v>
      </c>
      <c r="T1112" s="47">
        <v>41</v>
      </c>
    </row>
    <row r="1113" spans="16:20" x14ac:dyDescent="0.35">
      <c r="P1113" s="24" t="s">
        <v>120</v>
      </c>
      <c r="Q1113" s="44"/>
      <c r="R1113" s="44"/>
      <c r="S1113" s="44"/>
      <c r="T1113" s="44"/>
    </row>
    <row r="1114" spans="16:20" x14ac:dyDescent="0.35">
      <c r="P1114" s="25" t="s">
        <v>77</v>
      </c>
      <c r="Q1114" s="45"/>
      <c r="R1114" s="45"/>
      <c r="S1114" s="45"/>
      <c r="T1114" s="45"/>
    </row>
    <row r="1115" spans="16:20" x14ac:dyDescent="0.35">
      <c r="P1115" s="46" t="s">
        <v>158</v>
      </c>
      <c r="Q1115" s="47">
        <v>0</v>
      </c>
      <c r="R1115" s="47">
        <v>298</v>
      </c>
      <c r="S1115" s="47">
        <v>0</v>
      </c>
      <c r="T1115" s="47">
        <v>176</v>
      </c>
    </row>
    <row r="1116" spans="16:20" x14ac:dyDescent="0.35">
      <c r="P1116" s="46" t="s">
        <v>150</v>
      </c>
      <c r="Q1116" s="47">
        <v>0</v>
      </c>
      <c r="R1116" s="47">
        <v>1058</v>
      </c>
      <c r="S1116" s="47">
        <v>0</v>
      </c>
      <c r="T1116" s="47">
        <v>787</v>
      </c>
    </row>
    <row r="1117" spans="16:20" x14ac:dyDescent="0.35">
      <c r="P1117" s="46" t="s">
        <v>97</v>
      </c>
      <c r="Q1117" s="47">
        <v>153</v>
      </c>
      <c r="R1117" s="47">
        <v>5709</v>
      </c>
      <c r="S1117" s="47">
        <v>36</v>
      </c>
      <c r="T1117" s="47">
        <v>762</v>
      </c>
    </row>
    <row r="1118" spans="16:20" x14ac:dyDescent="0.35">
      <c r="P1118" s="46" t="s">
        <v>122</v>
      </c>
      <c r="Q1118" s="47">
        <v>10354</v>
      </c>
      <c r="R1118" s="47">
        <v>10927</v>
      </c>
      <c r="S1118" s="47">
        <v>4721</v>
      </c>
      <c r="T1118" s="47">
        <v>4853</v>
      </c>
    </row>
    <row r="1119" spans="16:20" x14ac:dyDescent="0.35">
      <c r="P1119" s="46" t="s">
        <v>123</v>
      </c>
      <c r="Q1119" s="47">
        <v>6586</v>
      </c>
      <c r="R1119" s="47">
        <v>15566</v>
      </c>
      <c r="S1119" s="47">
        <v>4965</v>
      </c>
      <c r="T1119" s="47">
        <v>12438</v>
      </c>
    </row>
    <row r="1120" spans="16:20" x14ac:dyDescent="0.35">
      <c r="P1120" s="46" t="s">
        <v>125</v>
      </c>
      <c r="Q1120" s="47">
        <v>5348</v>
      </c>
      <c r="R1120" s="47">
        <v>5346</v>
      </c>
      <c r="S1120" s="47">
        <v>3594</v>
      </c>
      <c r="T1120" s="47">
        <v>3638</v>
      </c>
    </row>
    <row r="1121" spans="16:20" x14ac:dyDescent="0.35">
      <c r="P1121" s="46" t="s">
        <v>151</v>
      </c>
      <c r="Q1121" s="47">
        <v>0</v>
      </c>
      <c r="R1121" s="47">
        <v>35805</v>
      </c>
      <c r="S1121" s="47">
        <v>0</v>
      </c>
      <c r="T1121" s="47">
        <v>24655</v>
      </c>
    </row>
    <row r="1122" spans="16:20" x14ac:dyDescent="0.35">
      <c r="P1122" s="46" t="s">
        <v>159</v>
      </c>
      <c r="Q1122" s="47">
        <v>0</v>
      </c>
      <c r="R1122" s="47">
        <v>102</v>
      </c>
      <c r="S1122" s="47">
        <v>0</v>
      </c>
      <c r="T1122" s="47">
        <v>92</v>
      </c>
    </row>
    <row r="1123" spans="16:20" x14ac:dyDescent="0.35">
      <c r="P1123" s="15" t="s">
        <v>42</v>
      </c>
      <c r="Q1123" s="42"/>
      <c r="R1123" s="42"/>
      <c r="S1123" s="42"/>
      <c r="T1123" s="42"/>
    </row>
    <row r="1124" spans="16:20" x14ac:dyDescent="0.35">
      <c r="P1124" s="26" t="s">
        <v>71</v>
      </c>
      <c r="Q1124" s="43"/>
      <c r="R1124" s="43"/>
      <c r="S1124" s="43"/>
      <c r="T1124" s="43"/>
    </row>
    <row r="1125" spans="16:20" x14ac:dyDescent="0.35">
      <c r="P1125" s="24" t="s">
        <v>74</v>
      </c>
      <c r="Q1125" s="44"/>
      <c r="R1125" s="44"/>
      <c r="S1125" s="44"/>
      <c r="T1125" s="44"/>
    </row>
    <row r="1126" spans="16:20" x14ac:dyDescent="0.35">
      <c r="P1126" s="25" t="s">
        <v>77</v>
      </c>
      <c r="Q1126" s="45"/>
      <c r="R1126" s="45"/>
      <c r="S1126" s="45"/>
      <c r="T1126" s="45"/>
    </row>
    <row r="1127" spans="16:20" x14ac:dyDescent="0.35">
      <c r="P1127" s="46" t="s">
        <v>108</v>
      </c>
      <c r="Q1127" s="47">
        <v>188</v>
      </c>
      <c r="R1127" s="47">
        <v>115432</v>
      </c>
      <c r="S1127" s="47">
        <v>25</v>
      </c>
      <c r="T1127" s="47">
        <v>19188</v>
      </c>
    </row>
    <row r="1128" spans="16:20" x14ac:dyDescent="0.35">
      <c r="P1128" s="46" t="s">
        <v>80</v>
      </c>
      <c r="Q1128" s="47">
        <v>322</v>
      </c>
      <c r="R1128" s="47">
        <v>211240</v>
      </c>
      <c r="S1128" s="47">
        <v>25</v>
      </c>
      <c r="T1128" s="47">
        <v>17040</v>
      </c>
    </row>
    <row r="1129" spans="16:20" x14ac:dyDescent="0.35">
      <c r="P1129" s="24" t="s">
        <v>76</v>
      </c>
      <c r="Q1129" s="44"/>
      <c r="R1129" s="44"/>
      <c r="S1129" s="44"/>
      <c r="T1129" s="44"/>
    </row>
    <row r="1130" spans="16:20" x14ac:dyDescent="0.35">
      <c r="P1130" s="25" t="s">
        <v>77</v>
      </c>
      <c r="Q1130" s="45"/>
      <c r="R1130" s="45"/>
      <c r="S1130" s="45"/>
      <c r="T1130" s="45"/>
    </row>
    <row r="1131" spans="16:20" x14ac:dyDescent="0.35">
      <c r="P1131" s="46" t="s">
        <v>85</v>
      </c>
      <c r="Q1131" s="47">
        <v>155</v>
      </c>
      <c r="R1131" s="47">
        <v>137975</v>
      </c>
      <c r="S1131" s="47">
        <v>0</v>
      </c>
      <c r="T1131" s="47">
        <v>0</v>
      </c>
    </row>
    <row r="1132" spans="16:20" x14ac:dyDescent="0.35">
      <c r="P1132" s="24" t="s">
        <v>79</v>
      </c>
      <c r="Q1132" s="44"/>
      <c r="R1132" s="44"/>
      <c r="S1132" s="44"/>
      <c r="T1132" s="44"/>
    </row>
    <row r="1133" spans="16:20" x14ac:dyDescent="0.35">
      <c r="P1133" s="25" t="s">
        <v>77</v>
      </c>
      <c r="Q1133" s="45"/>
      <c r="R1133" s="45"/>
      <c r="S1133" s="45"/>
      <c r="T1133" s="45"/>
    </row>
    <row r="1134" spans="16:20" x14ac:dyDescent="0.35">
      <c r="P1134" s="46" t="s">
        <v>91</v>
      </c>
      <c r="Q1134" s="47">
        <v>137</v>
      </c>
      <c r="R1134" s="47">
        <v>65045</v>
      </c>
      <c r="S1134" s="47">
        <v>137</v>
      </c>
      <c r="T1134" s="47">
        <v>65045</v>
      </c>
    </row>
    <row r="1135" spans="16:20" x14ac:dyDescent="0.35">
      <c r="P1135" s="46" t="s">
        <v>155</v>
      </c>
      <c r="Q1135" s="47">
        <v>46</v>
      </c>
      <c r="R1135" s="47">
        <v>22973</v>
      </c>
      <c r="S1135" s="47">
        <v>46</v>
      </c>
      <c r="T1135" s="47">
        <v>22973</v>
      </c>
    </row>
    <row r="1136" spans="16:20" x14ac:dyDescent="0.35">
      <c r="P1136" s="24" t="s">
        <v>82</v>
      </c>
      <c r="Q1136" s="44"/>
      <c r="R1136" s="44"/>
      <c r="S1136" s="44"/>
      <c r="T1136" s="44"/>
    </row>
    <row r="1137" spans="16:20" x14ac:dyDescent="0.35">
      <c r="P1137" s="25" t="s">
        <v>95</v>
      </c>
      <c r="Q1137" s="45"/>
      <c r="R1137" s="45"/>
      <c r="S1137" s="45"/>
      <c r="T1137" s="45"/>
    </row>
    <row r="1138" spans="16:20" x14ac:dyDescent="0.35">
      <c r="P1138" s="46" t="s">
        <v>97</v>
      </c>
      <c r="Q1138" s="47">
        <v>231</v>
      </c>
      <c r="R1138" s="47">
        <v>138210</v>
      </c>
      <c r="S1138" s="47">
        <v>231</v>
      </c>
      <c r="T1138" s="47">
        <v>138210</v>
      </c>
    </row>
    <row r="1139" spans="16:20" x14ac:dyDescent="0.35">
      <c r="P1139" s="25" t="s">
        <v>156</v>
      </c>
      <c r="Q1139" s="45"/>
      <c r="R1139" s="45"/>
      <c r="S1139" s="45"/>
      <c r="T1139" s="45"/>
    </row>
    <row r="1140" spans="16:20" x14ac:dyDescent="0.35">
      <c r="P1140" s="46" t="s">
        <v>97</v>
      </c>
      <c r="Q1140" s="47">
        <v>407</v>
      </c>
      <c r="R1140" s="47">
        <v>77554</v>
      </c>
      <c r="S1140" s="47">
        <v>407</v>
      </c>
      <c r="T1140" s="47">
        <v>77554</v>
      </c>
    </row>
    <row r="1141" spans="16:20" x14ac:dyDescent="0.35">
      <c r="P1141" s="25" t="s">
        <v>160</v>
      </c>
      <c r="Q1141" s="45"/>
      <c r="R1141" s="45"/>
      <c r="S1141" s="45"/>
      <c r="T1141" s="45"/>
    </row>
    <row r="1142" spans="16:20" x14ac:dyDescent="0.35">
      <c r="P1142" s="46" t="s">
        <v>97</v>
      </c>
      <c r="Q1142" s="47">
        <v>178</v>
      </c>
      <c r="R1142" s="47">
        <v>4041</v>
      </c>
      <c r="S1142" s="47">
        <v>178</v>
      </c>
      <c r="T1142" s="47">
        <v>4041</v>
      </c>
    </row>
    <row r="1143" spans="16:20" x14ac:dyDescent="0.35">
      <c r="P1143" s="24" t="s">
        <v>134</v>
      </c>
      <c r="Q1143" s="44"/>
      <c r="R1143" s="44"/>
      <c r="S1143" s="44"/>
      <c r="T1143" s="44"/>
    </row>
    <row r="1144" spans="16:20" x14ac:dyDescent="0.35">
      <c r="P1144" s="25" t="s">
        <v>77</v>
      </c>
      <c r="Q1144" s="45"/>
      <c r="R1144" s="45"/>
      <c r="S1144" s="45"/>
      <c r="T1144" s="45"/>
    </row>
    <row r="1145" spans="16:20" x14ac:dyDescent="0.35">
      <c r="P1145" s="46" t="s">
        <v>97</v>
      </c>
      <c r="Q1145" s="47">
        <v>237</v>
      </c>
      <c r="R1145" s="47">
        <v>10448</v>
      </c>
      <c r="S1145" s="47">
        <v>237</v>
      </c>
      <c r="T1145" s="47">
        <v>10448</v>
      </c>
    </row>
    <row r="1146" spans="16:20" x14ac:dyDescent="0.35">
      <c r="P1146" s="26" t="s">
        <v>86</v>
      </c>
      <c r="Q1146" s="43"/>
      <c r="R1146" s="43"/>
      <c r="S1146" s="43"/>
      <c r="T1146" s="43"/>
    </row>
    <row r="1147" spans="16:20" x14ac:dyDescent="0.35">
      <c r="P1147" s="24" t="s">
        <v>94</v>
      </c>
      <c r="Q1147" s="44"/>
      <c r="R1147" s="44"/>
      <c r="S1147" s="44"/>
      <c r="T1147" s="44"/>
    </row>
    <row r="1148" spans="16:20" x14ac:dyDescent="0.35">
      <c r="P1148" s="25" t="s">
        <v>77</v>
      </c>
      <c r="Q1148" s="45"/>
      <c r="R1148" s="45"/>
      <c r="S1148" s="45"/>
      <c r="T1148" s="45"/>
    </row>
    <row r="1149" spans="16:20" x14ac:dyDescent="0.35">
      <c r="P1149" s="46" t="s">
        <v>97</v>
      </c>
      <c r="Q1149" s="47">
        <v>30</v>
      </c>
      <c r="R1149" s="47">
        <v>60</v>
      </c>
      <c r="S1149" s="47">
        <v>0</v>
      </c>
      <c r="T1149" s="47">
        <v>0</v>
      </c>
    </row>
    <row r="1150" spans="16:20" x14ac:dyDescent="0.35">
      <c r="P1150" s="46" t="s">
        <v>122</v>
      </c>
      <c r="Q1150" s="47">
        <v>2170</v>
      </c>
      <c r="R1150" s="47">
        <v>2170</v>
      </c>
      <c r="S1150" s="47">
        <v>270</v>
      </c>
      <c r="T1150" s="47">
        <v>270</v>
      </c>
    </row>
    <row r="1151" spans="16:20" x14ac:dyDescent="0.35">
      <c r="P1151" s="46" t="s">
        <v>161</v>
      </c>
      <c r="Q1151" s="47">
        <v>0</v>
      </c>
      <c r="R1151" s="47">
        <v>10617</v>
      </c>
      <c r="S1151" s="47">
        <v>0</v>
      </c>
      <c r="T1151" s="47">
        <v>0</v>
      </c>
    </row>
    <row r="1152" spans="16:20" x14ac:dyDescent="0.35">
      <c r="P1152" s="46" t="s">
        <v>123</v>
      </c>
      <c r="Q1152" s="47">
        <v>190</v>
      </c>
      <c r="R1152" s="47">
        <v>348</v>
      </c>
      <c r="S1152" s="47">
        <v>0</v>
      </c>
      <c r="T1152" s="47">
        <v>0</v>
      </c>
    </row>
    <row r="1153" spans="16:20" x14ac:dyDescent="0.35">
      <c r="P1153" s="46" t="s">
        <v>124</v>
      </c>
      <c r="Q1153" s="47">
        <v>0</v>
      </c>
      <c r="R1153" s="47">
        <v>11745</v>
      </c>
      <c r="S1153" s="47">
        <v>0</v>
      </c>
      <c r="T1153" s="47">
        <v>3128</v>
      </c>
    </row>
    <row r="1154" spans="16:20" x14ac:dyDescent="0.35">
      <c r="P1154" s="46" t="s">
        <v>125</v>
      </c>
      <c r="Q1154" s="47">
        <v>0</v>
      </c>
      <c r="R1154" s="47">
        <v>2127</v>
      </c>
      <c r="S1154" s="47">
        <v>0</v>
      </c>
      <c r="T1154" s="47">
        <v>1085</v>
      </c>
    </row>
    <row r="1155" spans="16:20" x14ac:dyDescent="0.35">
      <c r="P1155" s="46" t="s">
        <v>126</v>
      </c>
      <c r="Q1155" s="47">
        <v>0</v>
      </c>
      <c r="R1155" s="47">
        <v>5904</v>
      </c>
      <c r="S1155" s="47">
        <v>0</v>
      </c>
      <c r="T1155" s="47">
        <v>1670</v>
      </c>
    </row>
    <row r="1156" spans="16:20" x14ac:dyDescent="0.35">
      <c r="P1156" s="46" t="s">
        <v>168</v>
      </c>
      <c r="Q1156" s="47">
        <v>0</v>
      </c>
      <c r="R1156" s="47">
        <v>445</v>
      </c>
      <c r="S1156" s="47">
        <v>0</v>
      </c>
      <c r="T1156" s="47">
        <v>85</v>
      </c>
    </row>
    <row r="1157" spans="16:20" x14ac:dyDescent="0.35">
      <c r="P1157" s="46" t="s">
        <v>127</v>
      </c>
      <c r="Q1157" s="47">
        <v>430</v>
      </c>
      <c r="R1157" s="47">
        <v>410</v>
      </c>
      <c r="S1157" s="47">
        <v>0</v>
      </c>
      <c r="T1157" s="47">
        <v>0</v>
      </c>
    </row>
    <row r="1158" spans="16:20" x14ac:dyDescent="0.35">
      <c r="P1158" s="26" t="s">
        <v>88</v>
      </c>
      <c r="Q1158" s="43"/>
      <c r="R1158" s="43"/>
      <c r="S1158" s="43"/>
      <c r="T1158" s="43"/>
    </row>
    <row r="1159" spans="16:20" x14ac:dyDescent="0.35">
      <c r="P1159" s="24" t="s">
        <v>99</v>
      </c>
      <c r="Q1159" s="44"/>
      <c r="R1159" s="44"/>
      <c r="S1159" s="44"/>
      <c r="T1159" s="44"/>
    </row>
    <row r="1160" spans="16:20" x14ac:dyDescent="0.35">
      <c r="P1160" s="25" t="s">
        <v>128</v>
      </c>
      <c r="Q1160" s="45"/>
      <c r="R1160" s="45"/>
      <c r="S1160" s="45"/>
      <c r="T1160" s="45"/>
    </row>
    <row r="1161" spans="16:20" x14ac:dyDescent="0.35">
      <c r="P1161" s="46" t="s">
        <v>129</v>
      </c>
      <c r="Q1161" s="47">
        <v>0</v>
      </c>
      <c r="R1161" s="47">
        <v>2569</v>
      </c>
      <c r="S1161" s="47">
        <v>0</v>
      </c>
      <c r="T1161" s="47">
        <v>0</v>
      </c>
    </row>
    <row r="1162" spans="16:20" x14ac:dyDescent="0.35">
      <c r="P1162" s="46" t="s">
        <v>132</v>
      </c>
      <c r="Q1162" s="47">
        <v>0</v>
      </c>
      <c r="R1162" s="47">
        <v>44</v>
      </c>
      <c r="S1162" s="47">
        <v>0</v>
      </c>
      <c r="T1162" s="47">
        <v>0</v>
      </c>
    </row>
    <row r="1163" spans="16:20" x14ac:dyDescent="0.35">
      <c r="P1163" s="46" t="s">
        <v>123</v>
      </c>
      <c r="Q1163" s="47">
        <v>28</v>
      </c>
      <c r="R1163" s="47">
        <v>170</v>
      </c>
      <c r="S1163" s="47">
        <v>0</v>
      </c>
      <c r="T1163" s="47">
        <v>0</v>
      </c>
    </row>
    <row r="1164" spans="16:20" x14ac:dyDescent="0.35">
      <c r="P1164" s="46" t="s">
        <v>125</v>
      </c>
      <c r="Q1164" s="47">
        <v>20</v>
      </c>
      <c r="R1164" s="47">
        <v>20</v>
      </c>
      <c r="S1164" s="47">
        <v>0</v>
      </c>
      <c r="T1164" s="47">
        <v>0</v>
      </c>
    </row>
    <row r="1165" spans="16:20" x14ac:dyDescent="0.35">
      <c r="P1165" s="25" t="s">
        <v>130</v>
      </c>
      <c r="Q1165" s="45"/>
      <c r="R1165" s="45"/>
      <c r="S1165" s="45"/>
      <c r="T1165" s="45"/>
    </row>
    <row r="1166" spans="16:20" x14ac:dyDescent="0.35">
      <c r="P1166" s="46" t="s">
        <v>129</v>
      </c>
      <c r="Q1166" s="47">
        <v>0</v>
      </c>
      <c r="R1166" s="47">
        <v>8634</v>
      </c>
      <c r="S1166" s="47">
        <v>0</v>
      </c>
      <c r="T1166" s="47">
        <v>0</v>
      </c>
    </row>
    <row r="1167" spans="16:20" x14ac:dyDescent="0.35">
      <c r="P1167" s="46" t="s">
        <v>97</v>
      </c>
      <c r="Q1167" s="47">
        <v>214</v>
      </c>
      <c r="R1167" s="47">
        <v>7706</v>
      </c>
      <c r="S1167" s="47">
        <v>70</v>
      </c>
      <c r="T1167" s="47">
        <v>0</v>
      </c>
    </row>
    <row r="1168" spans="16:20" x14ac:dyDescent="0.35">
      <c r="P1168" s="46" t="s">
        <v>132</v>
      </c>
      <c r="Q1168" s="47">
        <v>0</v>
      </c>
      <c r="R1168" s="47">
        <v>222</v>
      </c>
      <c r="S1168" s="47">
        <v>0</v>
      </c>
      <c r="T1168" s="47">
        <v>0</v>
      </c>
    </row>
    <row r="1169" spans="16:20" x14ac:dyDescent="0.35">
      <c r="P1169" s="46" t="s">
        <v>165</v>
      </c>
      <c r="Q1169" s="47">
        <v>0</v>
      </c>
      <c r="R1169" s="47">
        <v>300</v>
      </c>
      <c r="S1169" s="47">
        <v>0</v>
      </c>
      <c r="T1169" s="47">
        <v>0</v>
      </c>
    </row>
    <row r="1170" spans="16:20" x14ac:dyDescent="0.35">
      <c r="P1170" s="46" t="s">
        <v>123</v>
      </c>
      <c r="Q1170" s="47">
        <v>197</v>
      </c>
      <c r="R1170" s="47">
        <v>1317</v>
      </c>
      <c r="S1170" s="47">
        <v>0</v>
      </c>
      <c r="T1170" s="47">
        <v>0</v>
      </c>
    </row>
    <row r="1171" spans="16:20" x14ac:dyDescent="0.35">
      <c r="P1171" s="46" t="s">
        <v>125</v>
      </c>
      <c r="Q1171" s="47">
        <v>93</v>
      </c>
      <c r="R1171" s="47">
        <v>93</v>
      </c>
      <c r="S1171" s="47">
        <v>0</v>
      </c>
      <c r="T1171" s="47">
        <v>0</v>
      </c>
    </row>
    <row r="1172" spans="16:20" x14ac:dyDescent="0.35">
      <c r="P1172" s="25" t="s">
        <v>131</v>
      </c>
      <c r="Q1172" s="45"/>
      <c r="R1172" s="45"/>
      <c r="S1172" s="45"/>
      <c r="T1172" s="45"/>
    </row>
    <row r="1173" spans="16:20" x14ac:dyDescent="0.35">
      <c r="P1173" s="46" t="s">
        <v>129</v>
      </c>
      <c r="Q1173" s="47">
        <v>0</v>
      </c>
      <c r="R1173" s="47">
        <v>276</v>
      </c>
      <c r="S1173" s="47">
        <v>0</v>
      </c>
      <c r="T1173" s="47">
        <v>0</v>
      </c>
    </row>
    <row r="1174" spans="16:20" x14ac:dyDescent="0.35">
      <c r="P1174" s="46" t="s">
        <v>97</v>
      </c>
      <c r="Q1174" s="47">
        <v>13</v>
      </c>
      <c r="R1174" s="47">
        <v>260</v>
      </c>
      <c r="S1174" s="47">
        <v>0</v>
      </c>
      <c r="T1174" s="47">
        <v>0</v>
      </c>
    </row>
    <row r="1175" spans="16:20" x14ac:dyDescent="0.35">
      <c r="P1175" s="46" t="s">
        <v>132</v>
      </c>
      <c r="Q1175" s="47">
        <v>0</v>
      </c>
      <c r="R1175" s="47">
        <v>624</v>
      </c>
      <c r="S1175" s="47">
        <v>0</v>
      </c>
      <c r="T1175" s="47">
        <v>0</v>
      </c>
    </row>
    <row r="1176" spans="16:20" x14ac:dyDescent="0.35">
      <c r="P1176" s="46" t="s">
        <v>123</v>
      </c>
      <c r="Q1176" s="47">
        <v>51</v>
      </c>
      <c r="R1176" s="47">
        <v>1020</v>
      </c>
      <c r="S1176" s="47">
        <v>0</v>
      </c>
      <c r="T1176" s="47">
        <v>0</v>
      </c>
    </row>
    <row r="1177" spans="16:20" x14ac:dyDescent="0.35">
      <c r="P1177" s="46" t="s">
        <v>125</v>
      </c>
      <c r="Q1177" s="47">
        <v>50</v>
      </c>
      <c r="R1177" s="47">
        <v>50</v>
      </c>
      <c r="S1177" s="47">
        <v>0</v>
      </c>
      <c r="T1177" s="47">
        <v>0</v>
      </c>
    </row>
    <row r="1178" spans="16:20" x14ac:dyDescent="0.35">
      <c r="P1178" s="24" t="s">
        <v>101</v>
      </c>
      <c r="Q1178" s="44"/>
      <c r="R1178" s="44"/>
      <c r="S1178" s="44"/>
      <c r="T1178" s="44"/>
    </row>
    <row r="1179" spans="16:20" x14ac:dyDescent="0.35">
      <c r="P1179" s="25" t="s">
        <v>77</v>
      </c>
      <c r="Q1179" s="45"/>
      <c r="R1179" s="45"/>
      <c r="S1179" s="45"/>
      <c r="T1179" s="45"/>
    </row>
    <row r="1180" spans="16:20" x14ac:dyDescent="0.35">
      <c r="P1180" s="46" t="s">
        <v>132</v>
      </c>
      <c r="Q1180" s="47">
        <v>0</v>
      </c>
      <c r="R1180" s="47">
        <v>35</v>
      </c>
      <c r="S1180" s="47">
        <v>0</v>
      </c>
      <c r="T1180" s="47">
        <v>0</v>
      </c>
    </row>
    <row r="1181" spans="16:20" x14ac:dyDescent="0.35">
      <c r="P1181" s="46" t="s">
        <v>169</v>
      </c>
      <c r="Q1181" s="47">
        <v>0</v>
      </c>
      <c r="R1181" s="47">
        <v>4047</v>
      </c>
      <c r="S1181" s="47">
        <v>0</v>
      </c>
      <c r="T1181" s="47">
        <v>0</v>
      </c>
    </row>
    <row r="1182" spans="16:20" x14ac:dyDescent="0.35">
      <c r="P1182" s="46" t="s">
        <v>123</v>
      </c>
      <c r="Q1182" s="47">
        <v>150</v>
      </c>
      <c r="R1182" s="47">
        <v>1571</v>
      </c>
      <c r="S1182" s="47">
        <v>0</v>
      </c>
      <c r="T1182" s="47">
        <v>0</v>
      </c>
    </row>
    <row r="1183" spans="16:20" x14ac:dyDescent="0.35">
      <c r="P1183" s="46" t="s">
        <v>170</v>
      </c>
      <c r="Q1183" s="47">
        <v>0</v>
      </c>
      <c r="R1183" s="47">
        <v>1647</v>
      </c>
      <c r="S1183" s="47">
        <v>0</v>
      </c>
      <c r="T1183" s="47">
        <v>0</v>
      </c>
    </row>
    <row r="1184" spans="16:20" x14ac:dyDescent="0.35">
      <c r="P1184" s="24" t="s">
        <v>103</v>
      </c>
      <c r="Q1184" s="44"/>
      <c r="R1184" s="44"/>
      <c r="S1184" s="44"/>
      <c r="T1184" s="44"/>
    </row>
    <row r="1185" spans="16:20" x14ac:dyDescent="0.35">
      <c r="P1185" s="25" t="s">
        <v>77</v>
      </c>
      <c r="Q1185" s="45"/>
      <c r="R1185" s="45"/>
      <c r="S1185" s="45"/>
      <c r="T1185" s="45"/>
    </row>
    <row r="1186" spans="16:20" x14ac:dyDescent="0.35">
      <c r="P1186" s="46" t="s">
        <v>129</v>
      </c>
      <c r="Q1186" s="47">
        <v>0</v>
      </c>
      <c r="R1186" s="47">
        <v>15393</v>
      </c>
      <c r="S1186" s="47">
        <v>0</v>
      </c>
      <c r="T1186" s="47">
        <v>185</v>
      </c>
    </row>
    <row r="1187" spans="16:20" x14ac:dyDescent="0.35">
      <c r="P1187" s="46" t="s">
        <v>97</v>
      </c>
      <c r="Q1187" s="47">
        <v>248</v>
      </c>
      <c r="R1187" s="47">
        <v>6460</v>
      </c>
      <c r="S1187" s="47">
        <v>182</v>
      </c>
      <c r="T1187" s="47">
        <v>5975</v>
      </c>
    </row>
    <row r="1188" spans="16:20" x14ac:dyDescent="0.35">
      <c r="P1188" s="46" t="s">
        <v>132</v>
      </c>
      <c r="Q1188" s="47">
        <v>0</v>
      </c>
      <c r="R1188" s="47">
        <v>280</v>
      </c>
      <c r="S1188" s="47">
        <v>0</v>
      </c>
      <c r="T1188" s="47">
        <v>0</v>
      </c>
    </row>
    <row r="1189" spans="16:20" x14ac:dyDescent="0.35">
      <c r="P1189" s="46" t="s">
        <v>123</v>
      </c>
      <c r="Q1189" s="47">
        <v>698</v>
      </c>
      <c r="R1189" s="47">
        <v>5332</v>
      </c>
      <c r="S1189" s="47">
        <v>657</v>
      </c>
      <c r="T1189" s="47">
        <v>4982</v>
      </c>
    </row>
    <row r="1190" spans="16:20" x14ac:dyDescent="0.35">
      <c r="P1190" s="46" t="s">
        <v>125</v>
      </c>
      <c r="Q1190" s="47">
        <v>20</v>
      </c>
      <c r="R1190" s="47">
        <v>20</v>
      </c>
      <c r="S1190" s="47">
        <v>0</v>
      </c>
      <c r="T1190" s="47">
        <v>0</v>
      </c>
    </row>
    <row r="1191" spans="16:20" x14ac:dyDescent="0.35">
      <c r="P1191" s="24" t="s">
        <v>105</v>
      </c>
      <c r="Q1191" s="44"/>
      <c r="R1191" s="44"/>
      <c r="S1191" s="44"/>
      <c r="T1191" s="44"/>
    </row>
    <row r="1192" spans="16:20" x14ac:dyDescent="0.35">
      <c r="P1192" s="25" t="s">
        <v>77</v>
      </c>
      <c r="Q1192" s="45"/>
      <c r="R1192" s="45"/>
      <c r="S1192" s="45"/>
      <c r="T1192" s="45"/>
    </row>
    <row r="1193" spans="16:20" x14ac:dyDescent="0.35">
      <c r="P1193" s="46" t="s">
        <v>129</v>
      </c>
      <c r="Q1193" s="47">
        <v>0</v>
      </c>
      <c r="R1193" s="47">
        <v>1827</v>
      </c>
      <c r="S1193" s="47">
        <v>0</v>
      </c>
      <c r="T1193" s="47">
        <v>0</v>
      </c>
    </row>
    <row r="1194" spans="16:20" x14ac:dyDescent="0.35">
      <c r="P1194" s="46" t="s">
        <v>132</v>
      </c>
      <c r="Q1194" s="47">
        <v>0</v>
      </c>
      <c r="R1194" s="47">
        <v>331</v>
      </c>
      <c r="S1194" s="47">
        <v>0</v>
      </c>
      <c r="T1194" s="47">
        <v>0</v>
      </c>
    </row>
    <row r="1195" spans="16:20" x14ac:dyDescent="0.35">
      <c r="P1195" s="46" t="s">
        <v>133</v>
      </c>
      <c r="Q1195" s="47">
        <v>0</v>
      </c>
      <c r="R1195" s="47">
        <v>66</v>
      </c>
      <c r="S1195" s="47">
        <v>0</v>
      </c>
      <c r="T1195" s="47">
        <v>0</v>
      </c>
    </row>
    <row r="1196" spans="16:20" x14ac:dyDescent="0.35">
      <c r="P1196" s="46" t="s">
        <v>123</v>
      </c>
      <c r="Q1196" s="47">
        <v>68</v>
      </c>
      <c r="R1196" s="47">
        <v>856</v>
      </c>
      <c r="S1196" s="47">
        <v>0</v>
      </c>
      <c r="T1196" s="47">
        <v>0</v>
      </c>
    </row>
    <row r="1197" spans="16:20" x14ac:dyDescent="0.35">
      <c r="P1197" s="24" t="s">
        <v>107</v>
      </c>
      <c r="Q1197" s="44"/>
      <c r="R1197" s="44"/>
      <c r="S1197" s="44"/>
      <c r="T1197" s="44"/>
    </row>
    <row r="1198" spans="16:20" x14ac:dyDescent="0.35">
      <c r="P1198" s="25" t="s">
        <v>77</v>
      </c>
      <c r="Q1198" s="45"/>
      <c r="R1198" s="45"/>
      <c r="S1198" s="45"/>
      <c r="T1198" s="45"/>
    </row>
    <row r="1199" spans="16:20" x14ac:dyDescent="0.35">
      <c r="P1199" s="46" t="s">
        <v>132</v>
      </c>
      <c r="Q1199" s="47">
        <v>0</v>
      </c>
      <c r="R1199" s="47">
        <v>512</v>
      </c>
      <c r="S1199" s="47">
        <v>0</v>
      </c>
      <c r="T1199" s="47">
        <v>0</v>
      </c>
    </row>
    <row r="1200" spans="16:20" x14ac:dyDescent="0.35">
      <c r="P1200" s="46" t="s">
        <v>135</v>
      </c>
      <c r="Q1200" s="47">
        <v>0</v>
      </c>
      <c r="R1200" s="47">
        <v>1357</v>
      </c>
      <c r="S1200" s="47">
        <v>0</v>
      </c>
      <c r="T1200" s="47">
        <v>0</v>
      </c>
    </row>
    <row r="1201" spans="16:20" x14ac:dyDescent="0.35">
      <c r="P1201" s="46" t="s">
        <v>123</v>
      </c>
      <c r="Q1201" s="47">
        <v>17</v>
      </c>
      <c r="R1201" s="47">
        <v>153</v>
      </c>
      <c r="S1201" s="47">
        <v>0</v>
      </c>
      <c r="T1201" s="47">
        <v>0</v>
      </c>
    </row>
    <row r="1202" spans="16:20" x14ac:dyDescent="0.35">
      <c r="P1202" s="46" t="s">
        <v>125</v>
      </c>
      <c r="Q1202" s="47">
        <v>48</v>
      </c>
      <c r="R1202" s="47">
        <v>48</v>
      </c>
      <c r="S1202" s="47">
        <v>0</v>
      </c>
      <c r="T1202" s="47">
        <v>0</v>
      </c>
    </row>
    <row r="1203" spans="16:20" x14ac:dyDescent="0.35">
      <c r="P1203" s="24" t="s">
        <v>110</v>
      </c>
      <c r="Q1203" s="44"/>
      <c r="R1203" s="44"/>
      <c r="S1203" s="44"/>
      <c r="T1203" s="44"/>
    </row>
    <row r="1204" spans="16:20" x14ac:dyDescent="0.35">
      <c r="P1204" s="25" t="s">
        <v>77</v>
      </c>
      <c r="Q1204" s="45"/>
      <c r="R1204" s="45"/>
      <c r="S1204" s="45"/>
      <c r="T1204" s="45"/>
    </row>
    <row r="1205" spans="16:20" x14ac:dyDescent="0.35">
      <c r="P1205" s="46" t="s">
        <v>136</v>
      </c>
      <c r="Q1205" s="47">
        <v>0</v>
      </c>
      <c r="R1205" s="47">
        <v>22459</v>
      </c>
      <c r="S1205" s="47">
        <v>0</v>
      </c>
      <c r="T1205" s="47">
        <v>0</v>
      </c>
    </row>
    <row r="1206" spans="16:20" x14ac:dyDescent="0.35">
      <c r="P1206" s="46" t="s">
        <v>137</v>
      </c>
      <c r="Q1206" s="47">
        <v>633</v>
      </c>
      <c r="R1206" s="47">
        <v>5209</v>
      </c>
      <c r="S1206" s="47">
        <v>0</v>
      </c>
      <c r="T1206" s="47">
        <v>0</v>
      </c>
    </row>
    <row r="1207" spans="16:20" x14ac:dyDescent="0.35">
      <c r="P1207" s="46" t="s">
        <v>123</v>
      </c>
      <c r="Q1207" s="47">
        <v>20</v>
      </c>
      <c r="R1207" s="47">
        <v>20</v>
      </c>
      <c r="S1207" s="47">
        <v>0</v>
      </c>
      <c r="T1207" s="47">
        <v>0</v>
      </c>
    </row>
    <row r="1208" spans="16:20" x14ac:dyDescent="0.35">
      <c r="P1208" s="26" t="s">
        <v>102</v>
      </c>
      <c r="Q1208" s="43"/>
      <c r="R1208" s="43"/>
      <c r="S1208" s="43"/>
      <c r="T1208" s="43"/>
    </row>
    <row r="1209" spans="16:20" x14ac:dyDescent="0.35">
      <c r="P1209" s="24" t="s">
        <v>115</v>
      </c>
      <c r="Q1209" s="44"/>
      <c r="R1209" s="44"/>
      <c r="S1209" s="44"/>
      <c r="T1209" s="44"/>
    </row>
    <row r="1210" spans="16:20" x14ac:dyDescent="0.35">
      <c r="P1210" s="25" t="s">
        <v>77</v>
      </c>
      <c r="Q1210" s="45"/>
      <c r="R1210" s="45"/>
      <c r="S1210" s="45"/>
      <c r="T1210" s="45"/>
    </row>
    <row r="1211" spans="16:20" x14ac:dyDescent="0.35">
      <c r="P1211" s="46" t="s">
        <v>145</v>
      </c>
      <c r="Q1211" s="47">
        <v>468</v>
      </c>
      <c r="R1211" s="47">
        <v>2181</v>
      </c>
      <c r="S1211" s="47">
        <v>468</v>
      </c>
      <c r="T1211" s="47">
        <v>2181</v>
      </c>
    </row>
    <row r="1212" spans="16:20" x14ac:dyDescent="0.35">
      <c r="P1212" s="26" t="s">
        <v>111</v>
      </c>
      <c r="Q1212" s="43"/>
      <c r="R1212" s="43"/>
      <c r="S1212" s="43"/>
      <c r="T1212" s="43"/>
    </row>
    <row r="1213" spans="16:20" x14ac:dyDescent="0.35">
      <c r="P1213" s="24" t="s">
        <v>139</v>
      </c>
      <c r="Q1213" s="44"/>
      <c r="R1213" s="44"/>
      <c r="S1213" s="44"/>
      <c r="T1213" s="44"/>
    </row>
    <row r="1214" spans="16:20" x14ac:dyDescent="0.35">
      <c r="P1214" s="25" t="s">
        <v>77</v>
      </c>
      <c r="Q1214" s="45"/>
      <c r="R1214" s="45"/>
      <c r="S1214" s="45"/>
      <c r="T1214" s="45"/>
    </row>
    <row r="1215" spans="16:20" x14ac:dyDescent="0.35">
      <c r="P1215" s="46" t="s">
        <v>123</v>
      </c>
      <c r="Q1215" s="47">
        <v>18</v>
      </c>
      <c r="R1215" s="47">
        <v>174</v>
      </c>
      <c r="S1215" s="47">
        <v>18</v>
      </c>
      <c r="T1215" s="47">
        <v>174</v>
      </c>
    </row>
    <row r="1216" spans="16:20" x14ac:dyDescent="0.35">
      <c r="P1216" s="46" t="s">
        <v>125</v>
      </c>
      <c r="Q1216" s="47">
        <v>24</v>
      </c>
      <c r="R1216" s="47">
        <v>24</v>
      </c>
      <c r="S1216" s="47">
        <v>24</v>
      </c>
      <c r="T1216" s="47">
        <v>24</v>
      </c>
    </row>
    <row r="1217" spans="16:20" x14ac:dyDescent="0.35">
      <c r="P1217" s="24" t="s">
        <v>120</v>
      </c>
      <c r="Q1217" s="44"/>
      <c r="R1217" s="44"/>
      <c r="S1217" s="44"/>
      <c r="T1217" s="44"/>
    </row>
    <row r="1218" spans="16:20" x14ac:dyDescent="0.35">
      <c r="P1218" s="25" t="s">
        <v>77</v>
      </c>
      <c r="Q1218" s="45"/>
      <c r="R1218" s="45"/>
      <c r="S1218" s="45"/>
      <c r="T1218" s="45"/>
    </row>
    <row r="1219" spans="16:20" x14ac:dyDescent="0.35">
      <c r="P1219" s="46" t="s">
        <v>150</v>
      </c>
      <c r="Q1219" s="47">
        <v>0</v>
      </c>
      <c r="R1219" s="47">
        <v>20</v>
      </c>
      <c r="S1219" s="47">
        <v>0</v>
      </c>
      <c r="T1219" s="47">
        <v>0</v>
      </c>
    </row>
    <row r="1220" spans="16:20" x14ac:dyDescent="0.35">
      <c r="P1220" s="46" t="s">
        <v>97</v>
      </c>
      <c r="Q1220" s="47">
        <v>70</v>
      </c>
      <c r="R1220" s="47">
        <v>4523</v>
      </c>
      <c r="S1220" s="47">
        <v>0</v>
      </c>
      <c r="T1220" s="47">
        <v>0</v>
      </c>
    </row>
    <row r="1221" spans="16:20" x14ac:dyDescent="0.35">
      <c r="P1221" s="46" t="s">
        <v>122</v>
      </c>
      <c r="Q1221" s="47">
        <v>142</v>
      </c>
      <c r="R1221" s="47">
        <v>142</v>
      </c>
      <c r="S1221" s="47">
        <v>19</v>
      </c>
      <c r="T1221" s="47">
        <v>19</v>
      </c>
    </row>
    <row r="1222" spans="16:20" x14ac:dyDescent="0.35">
      <c r="P1222" s="46" t="s">
        <v>123</v>
      </c>
      <c r="Q1222" s="47">
        <v>124</v>
      </c>
      <c r="R1222" s="47">
        <v>1198</v>
      </c>
      <c r="S1222" s="47">
        <v>18</v>
      </c>
      <c r="T1222" s="47">
        <v>18</v>
      </c>
    </row>
    <row r="1223" spans="16:20" x14ac:dyDescent="0.35">
      <c r="P1223" s="46" t="s">
        <v>125</v>
      </c>
      <c r="Q1223" s="47">
        <v>133</v>
      </c>
      <c r="R1223" s="47">
        <v>133</v>
      </c>
      <c r="S1223" s="47">
        <v>18</v>
      </c>
      <c r="T1223" s="47">
        <v>18</v>
      </c>
    </row>
    <row r="1224" spans="16:20" x14ac:dyDescent="0.35">
      <c r="P1224" s="46" t="s">
        <v>151</v>
      </c>
      <c r="Q1224" s="47">
        <v>0</v>
      </c>
      <c r="R1224" s="47">
        <v>3047</v>
      </c>
      <c r="S1224" s="47">
        <v>0</v>
      </c>
      <c r="T1224" s="47">
        <v>243</v>
      </c>
    </row>
    <row r="1225" spans="16:20" x14ac:dyDescent="0.35">
      <c r="P1225" s="46" t="s">
        <v>159</v>
      </c>
      <c r="Q1225" s="47">
        <v>0</v>
      </c>
      <c r="R1225" s="47">
        <v>21</v>
      </c>
      <c r="S1225" s="47">
        <v>0</v>
      </c>
      <c r="T1225" s="47">
        <v>0</v>
      </c>
    </row>
    <row r="1226" spans="16:20" x14ac:dyDescent="0.35">
      <c r="P1226" s="15" t="s">
        <v>43</v>
      </c>
      <c r="Q1226" s="42"/>
      <c r="R1226" s="42"/>
      <c r="S1226" s="42"/>
      <c r="T1226" s="42"/>
    </row>
    <row r="1227" spans="16:20" x14ac:dyDescent="0.35">
      <c r="P1227" s="26" t="s">
        <v>71</v>
      </c>
      <c r="Q1227" s="43"/>
      <c r="R1227" s="43"/>
      <c r="S1227" s="43"/>
      <c r="T1227" s="43"/>
    </row>
    <row r="1228" spans="16:20" x14ac:dyDescent="0.35">
      <c r="P1228" s="24" t="s">
        <v>74</v>
      </c>
      <c r="Q1228" s="44"/>
      <c r="R1228" s="44"/>
      <c r="S1228" s="44"/>
      <c r="T1228" s="44"/>
    </row>
    <row r="1229" spans="16:20" x14ac:dyDescent="0.35">
      <c r="P1229" s="25" t="s">
        <v>77</v>
      </c>
      <c r="Q1229" s="45"/>
      <c r="R1229" s="45"/>
      <c r="S1229" s="45"/>
      <c r="T1229" s="45"/>
    </row>
    <row r="1230" spans="16:20" x14ac:dyDescent="0.35">
      <c r="P1230" s="46" t="s">
        <v>80</v>
      </c>
      <c r="Q1230" s="47">
        <v>1350</v>
      </c>
      <c r="R1230" s="47">
        <v>968190</v>
      </c>
      <c r="S1230" s="47">
        <v>319</v>
      </c>
      <c r="T1230" s="47">
        <v>263715</v>
      </c>
    </row>
    <row r="1231" spans="16:20" x14ac:dyDescent="0.35">
      <c r="P1231" s="24" t="s">
        <v>121</v>
      </c>
      <c r="Q1231" s="44"/>
      <c r="R1231" s="44"/>
      <c r="S1231" s="44"/>
      <c r="T1231" s="44"/>
    </row>
    <row r="1232" spans="16:20" x14ac:dyDescent="0.35">
      <c r="P1232" s="25" t="s">
        <v>77</v>
      </c>
      <c r="Q1232" s="45"/>
      <c r="R1232" s="45"/>
      <c r="S1232" s="45"/>
      <c r="T1232" s="45"/>
    </row>
    <row r="1233" spans="16:20" x14ac:dyDescent="0.35">
      <c r="P1233" s="46" t="s">
        <v>153</v>
      </c>
      <c r="Q1233" s="47">
        <v>1266</v>
      </c>
      <c r="R1233" s="47">
        <v>1133958</v>
      </c>
      <c r="S1233" s="47">
        <v>927</v>
      </c>
      <c r="T1233" s="47">
        <v>886259</v>
      </c>
    </row>
    <row r="1234" spans="16:20" x14ac:dyDescent="0.35">
      <c r="P1234" s="24" t="s">
        <v>79</v>
      </c>
      <c r="Q1234" s="44"/>
      <c r="R1234" s="44"/>
      <c r="S1234" s="44"/>
      <c r="T1234" s="44"/>
    </row>
    <row r="1235" spans="16:20" x14ac:dyDescent="0.35">
      <c r="P1235" s="25" t="s">
        <v>77</v>
      </c>
      <c r="Q1235" s="45"/>
      <c r="R1235" s="45"/>
      <c r="S1235" s="45"/>
      <c r="T1235" s="45"/>
    </row>
    <row r="1236" spans="16:20" x14ac:dyDescent="0.35">
      <c r="P1236" s="46" t="s">
        <v>89</v>
      </c>
      <c r="Q1236" s="47">
        <v>122</v>
      </c>
      <c r="R1236" s="47">
        <v>55071</v>
      </c>
      <c r="S1236" s="47">
        <v>0</v>
      </c>
      <c r="T1236" s="47">
        <v>0</v>
      </c>
    </row>
    <row r="1237" spans="16:20" x14ac:dyDescent="0.35">
      <c r="P1237" s="46" t="s">
        <v>155</v>
      </c>
      <c r="Q1237" s="47">
        <v>245</v>
      </c>
      <c r="R1237" s="47">
        <v>145495</v>
      </c>
      <c r="S1237" s="47">
        <v>245</v>
      </c>
      <c r="T1237" s="47">
        <v>145495</v>
      </c>
    </row>
    <row r="1238" spans="16:20" x14ac:dyDescent="0.35">
      <c r="P1238" s="24" t="s">
        <v>82</v>
      </c>
      <c r="Q1238" s="44"/>
      <c r="R1238" s="44"/>
      <c r="S1238" s="44"/>
      <c r="T1238" s="44"/>
    </row>
    <row r="1239" spans="16:20" x14ac:dyDescent="0.35">
      <c r="P1239" s="25" t="s">
        <v>95</v>
      </c>
      <c r="Q1239" s="45"/>
      <c r="R1239" s="45"/>
      <c r="S1239" s="45"/>
      <c r="T1239" s="45"/>
    </row>
    <row r="1240" spans="16:20" x14ac:dyDescent="0.35">
      <c r="P1240" s="46" t="s">
        <v>97</v>
      </c>
      <c r="Q1240" s="47">
        <v>9830</v>
      </c>
      <c r="R1240" s="47">
        <v>1005766</v>
      </c>
      <c r="S1240" s="47">
        <v>8483</v>
      </c>
      <c r="T1240" s="47">
        <v>879021</v>
      </c>
    </row>
    <row r="1241" spans="16:20" x14ac:dyDescent="0.35">
      <c r="P1241" s="46" t="s">
        <v>123</v>
      </c>
      <c r="Q1241" s="47">
        <v>71812</v>
      </c>
      <c r="R1241" s="47">
        <v>162386</v>
      </c>
      <c r="S1241" s="47">
        <v>0</v>
      </c>
      <c r="T1241" s="47">
        <v>0</v>
      </c>
    </row>
    <row r="1242" spans="16:20" x14ac:dyDescent="0.35">
      <c r="P1242" s="25" t="s">
        <v>156</v>
      </c>
      <c r="Q1242" s="45"/>
      <c r="R1242" s="45"/>
      <c r="S1242" s="45"/>
      <c r="T1242" s="45"/>
    </row>
    <row r="1243" spans="16:20" x14ac:dyDescent="0.35">
      <c r="P1243" s="46" t="s">
        <v>97</v>
      </c>
      <c r="Q1243" s="47">
        <v>5608</v>
      </c>
      <c r="R1243" s="47">
        <v>461546</v>
      </c>
      <c r="S1243" s="47">
        <v>2949</v>
      </c>
      <c r="T1243" s="47">
        <v>250903</v>
      </c>
    </row>
    <row r="1244" spans="16:20" x14ac:dyDescent="0.35">
      <c r="P1244" s="46" t="s">
        <v>123</v>
      </c>
      <c r="Q1244" s="47">
        <v>2509</v>
      </c>
      <c r="R1244" s="47">
        <v>22604</v>
      </c>
      <c r="S1244" s="47">
        <v>178</v>
      </c>
      <c r="T1244" s="47">
        <v>732</v>
      </c>
    </row>
    <row r="1245" spans="16:20" x14ac:dyDescent="0.35">
      <c r="P1245" s="25" t="s">
        <v>160</v>
      </c>
      <c r="Q1245" s="45"/>
      <c r="R1245" s="45"/>
      <c r="S1245" s="45"/>
      <c r="T1245" s="45"/>
    </row>
    <row r="1246" spans="16:20" x14ac:dyDescent="0.35">
      <c r="P1246" s="46" t="s">
        <v>97</v>
      </c>
      <c r="Q1246" s="47">
        <v>1219</v>
      </c>
      <c r="R1246" s="47">
        <v>12766</v>
      </c>
      <c r="S1246" s="47">
        <v>0</v>
      </c>
      <c r="T1246" s="47">
        <v>0</v>
      </c>
    </row>
    <row r="1247" spans="16:20" x14ac:dyDescent="0.35">
      <c r="P1247" s="46" t="s">
        <v>123</v>
      </c>
      <c r="Q1247" s="47">
        <v>2641</v>
      </c>
      <c r="R1247" s="47">
        <v>6043</v>
      </c>
      <c r="S1247" s="47">
        <v>0</v>
      </c>
      <c r="T1247" s="47">
        <v>0</v>
      </c>
    </row>
    <row r="1248" spans="16:20" x14ac:dyDescent="0.35">
      <c r="P1248" s="46" t="s">
        <v>125</v>
      </c>
      <c r="Q1248" s="47">
        <v>5655</v>
      </c>
      <c r="R1248" s="47">
        <v>5655</v>
      </c>
      <c r="S1248" s="47">
        <v>0</v>
      </c>
      <c r="T1248" s="47">
        <v>0</v>
      </c>
    </row>
    <row r="1249" spans="16:20" x14ac:dyDescent="0.35">
      <c r="P1249" s="46" t="s">
        <v>176</v>
      </c>
      <c r="Q1249" s="47">
        <v>1739</v>
      </c>
      <c r="R1249" s="47">
        <v>1690</v>
      </c>
      <c r="S1249" s="47">
        <v>0</v>
      </c>
      <c r="T1249" s="47">
        <v>0</v>
      </c>
    </row>
    <row r="1250" spans="16:20" x14ac:dyDescent="0.35">
      <c r="P1250" s="24" t="s">
        <v>134</v>
      </c>
      <c r="Q1250" s="44"/>
      <c r="R1250" s="44"/>
      <c r="S1250" s="44"/>
      <c r="T1250" s="44"/>
    </row>
    <row r="1251" spans="16:20" x14ac:dyDescent="0.35">
      <c r="P1251" s="25" t="s">
        <v>77</v>
      </c>
      <c r="Q1251" s="45"/>
      <c r="R1251" s="45"/>
      <c r="S1251" s="45"/>
      <c r="T1251" s="45"/>
    </row>
    <row r="1252" spans="16:20" x14ac:dyDescent="0.35">
      <c r="P1252" s="46" t="s">
        <v>97</v>
      </c>
      <c r="Q1252" s="47">
        <v>7749</v>
      </c>
      <c r="R1252" s="47">
        <v>212097</v>
      </c>
      <c r="S1252" s="47">
        <v>1286</v>
      </c>
      <c r="T1252" s="47">
        <v>35412</v>
      </c>
    </row>
    <row r="1253" spans="16:20" x14ac:dyDescent="0.35">
      <c r="P1253" s="46" t="s">
        <v>123</v>
      </c>
      <c r="Q1253" s="47">
        <v>1090</v>
      </c>
      <c r="R1253" s="47">
        <v>1987</v>
      </c>
      <c r="S1253" s="47">
        <v>0</v>
      </c>
      <c r="T1253" s="47">
        <v>0</v>
      </c>
    </row>
    <row r="1254" spans="16:20" x14ac:dyDescent="0.35">
      <c r="P1254" s="26" t="s">
        <v>86</v>
      </c>
      <c r="Q1254" s="43"/>
      <c r="R1254" s="43"/>
      <c r="S1254" s="43"/>
      <c r="T1254" s="43"/>
    </row>
    <row r="1255" spans="16:20" x14ac:dyDescent="0.35">
      <c r="P1255" s="24" t="s">
        <v>94</v>
      </c>
      <c r="Q1255" s="44"/>
      <c r="R1255" s="44"/>
      <c r="S1255" s="44"/>
      <c r="T1255" s="44"/>
    </row>
    <row r="1256" spans="16:20" x14ac:dyDescent="0.35">
      <c r="P1256" s="25" t="s">
        <v>77</v>
      </c>
      <c r="Q1256" s="45"/>
      <c r="R1256" s="45"/>
      <c r="S1256" s="45"/>
      <c r="T1256" s="45"/>
    </row>
    <row r="1257" spans="16:20" x14ac:dyDescent="0.35">
      <c r="P1257" s="46" t="s">
        <v>123</v>
      </c>
      <c r="Q1257" s="47">
        <v>3924</v>
      </c>
      <c r="R1257" s="47">
        <v>4116</v>
      </c>
      <c r="S1257" s="47">
        <v>0</v>
      </c>
      <c r="T1257" s="47">
        <v>0</v>
      </c>
    </row>
    <row r="1258" spans="16:20" x14ac:dyDescent="0.35">
      <c r="P1258" s="46" t="s">
        <v>125</v>
      </c>
      <c r="Q1258" s="47">
        <v>0</v>
      </c>
      <c r="R1258" s="47">
        <v>879</v>
      </c>
      <c r="S1258" s="47">
        <v>0</v>
      </c>
      <c r="T1258" s="47">
        <v>0</v>
      </c>
    </row>
    <row r="1259" spans="16:20" x14ac:dyDescent="0.35">
      <c r="P1259" s="26" t="s">
        <v>88</v>
      </c>
      <c r="Q1259" s="43"/>
      <c r="R1259" s="43"/>
      <c r="S1259" s="43"/>
      <c r="T1259" s="43"/>
    </row>
    <row r="1260" spans="16:20" x14ac:dyDescent="0.35">
      <c r="P1260" s="24" t="s">
        <v>99</v>
      </c>
      <c r="Q1260" s="44"/>
      <c r="R1260" s="44"/>
      <c r="S1260" s="44"/>
      <c r="T1260" s="44"/>
    </row>
    <row r="1261" spans="16:20" x14ac:dyDescent="0.35">
      <c r="P1261" s="25" t="s">
        <v>130</v>
      </c>
      <c r="Q1261" s="45"/>
      <c r="R1261" s="45"/>
      <c r="S1261" s="45"/>
      <c r="T1261" s="45"/>
    </row>
    <row r="1262" spans="16:20" x14ac:dyDescent="0.35">
      <c r="P1262" s="46" t="s">
        <v>129</v>
      </c>
      <c r="Q1262" s="47">
        <v>0</v>
      </c>
      <c r="R1262" s="47">
        <v>6667</v>
      </c>
      <c r="S1262" s="47">
        <v>0</v>
      </c>
      <c r="T1262" s="47">
        <v>0</v>
      </c>
    </row>
    <row r="1263" spans="16:20" x14ac:dyDescent="0.35">
      <c r="P1263" s="46" t="s">
        <v>97</v>
      </c>
      <c r="Q1263" s="47">
        <v>2305</v>
      </c>
      <c r="R1263" s="47">
        <v>35096</v>
      </c>
      <c r="S1263" s="47">
        <v>35</v>
      </c>
      <c r="T1263" s="47">
        <v>1036</v>
      </c>
    </row>
    <row r="1264" spans="16:20" x14ac:dyDescent="0.35">
      <c r="P1264" s="46" t="s">
        <v>123</v>
      </c>
      <c r="Q1264" s="47">
        <v>960</v>
      </c>
      <c r="R1264" s="47">
        <v>1441</v>
      </c>
      <c r="S1264" s="47">
        <v>0</v>
      </c>
      <c r="T1264" s="47">
        <v>0</v>
      </c>
    </row>
    <row r="1265" spans="16:20" x14ac:dyDescent="0.35">
      <c r="P1265" s="25" t="s">
        <v>131</v>
      </c>
      <c r="Q1265" s="45"/>
      <c r="R1265" s="45"/>
      <c r="S1265" s="45"/>
      <c r="T1265" s="45"/>
    </row>
    <row r="1266" spans="16:20" x14ac:dyDescent="0.35">
      <c r="P1266" s="46" t="s">
        <v>129</v>
      </c>
      <c r="Q1266" s="47">
        <v>0</v>
      </c>
      <c r="R1266" s="47">
        <v>1763</v>
      </c>
      <c r="S1266" s="47">
        <v>0</v>
      </c>
      <c r="T1266" s="47">
        <v>0</v>
      </c>
    </row>
    <row r="1267" spans="16:20" x14ac:dyDescent="0.35">
      <c r="P1267" s="46" t="s">
        <v>97</v>
      </c>
      <c r="Q1267" s="47">
        <v>334</v>
      </c>
      <c r="R1267" s="47">
        <v>9652</v>
      </c>
      <c r="S1267" s="47">
        <v>0</v>
      </c>
      <c r="T1267" s="47">
        <v>0</v>
      </c>
    </row>
    <row r="1268" spans="16:20" x14ac:dyDescent="0.35">
      <c r="P1268" s="46" t="s">
        <v>123</v>
      </c>
      <c r="Q1268" s="47">
        <v>12</v>
      </c>
      <c r="R1268" s="47">
        <v>23</v>
      </c>
      <c r="S1268" s="47">
        <v>0</v>
      </c>
      <c r="T1268" s="47">
        <v>0</v>
      </c>
    </row>
    <row r="1269" spans="16:20" x14ac:dyDescent="0.35">
      <c r="P1269" s="24" t="s">
        <v>101</v>
      </c>
      <c r="Q1269" s="44"/>
      <c r="R1269" s="44"/>
      <c r="S1269" s="44"/>
      <c r="T1269" s="44"/>
    </row>
    <row r="1270" spans="16:20" x14ac:dyDescent="0.35">
      <c r="P1270" s="25" t="s">
        <v>77</v>
      </c>
      <c r="Q1270" s="45"/>
      <c r="R1270" s="45"/>
      <c r="S1270" s="45"/>
      <c r="T1270" s="45"/>
    </row>
    <row r="1271" spans="16:20" x14ac:dyDescent="0.35">
      <c r="P1271" s="46" t="s">
        <v>97</v>
      </c>
      <c r="Q1271" s="47">
        <v>466</v>
      </c>
      <c r="R1271" s="47">
        <v>8343</v>
      </c>
      <c r="S1271" s="47">
        <v>0</v>
      </c>
      <c r="T1271" s="47">
        <v>0</v>
      </c>
    </row>
    <row r="1272" spans="16:20" x14ac:dyDescent="0.35">
      <c r="P1272" s="46" t="s">
        <v>169</v>
      </c>
      <c r="Q1272" s="47">
        <v>0</v>
      </c>
      <c r="R1272" s="47">
        <v>544</v>
      </c>
      <c r="S1272" s="47">
        <v>0</v>
      </c>
      <c r="T1272" s="47">
        <v>0</v>
      </c>
    </row>
    <row r="1273" spans="16:20" x14ac:dyDescent="0.35">
      <c r="P1273" s="46" t="s">
        <v>123</v>
      </c>
      <c r="Q1273" s="47">
        <v>365</v>
      </c>
      <c r="R1273" s="47">
        <v>658</v>
      </c>
      <c r="S1273" s="47">
        <v>0</v>
      </c>
      <c r="T1273" s="47">
        <v>0</v>
      </c>
    </row>
    <row r="1274" spans="16:20" x14ac:dyDescent="0.35">
      <c r="P1274" s="24" t="s">
        <v>103</v>
      </c>
      <c r="Q1274" s="44"/>
      <c r="R1274" s="44"/>
      <c r="S1274" s="44"/>
      <c r="T1274" s="44"/>
    </row>
    <row r="1275" spans="16:20" x14ac:dyDescent="0.35">
      <c r="P1275" s="25" t="s">
        <v>77</v>
      </c>
      <c r="Q1275" s="45"/>
      <c r="R1275" s="45"/>
      <c r="S1275" s="45"/>
      <c r="T1275" s="45"/>
    </row>
    <row r="1276" spans="16:20" x14ac:dyDescent="0.35">
      <c r="P1276" s="46" t="s">
        <v>129</v>
      </c>
      <c r="Q1276" s="47">
        <v>0</v>
      </c>
      <c r="R1276" s="47">
        <v>2907</v>
      </c>
      <c r="S1276" s="47">
        <v>0</v>
      </c>
      <c r="T1276" s="47">
        <v>0</v>
      </c>
    </row>
    <row r="1277" spans="16:20" x14ac:dyDescent="0.35">
      <c r="P1277" s="46" t="s">
        <v>97</v>
      </c>
      <c r="Q1277" s="47">
        <v>1696</v>
      </c>
      <c r="R1277" s="47">
        <v>62806</v>
      </c>
      <c r="S1277" s="47">
        <v>363</v>
      </c>
      <c r="T1277" s="47">
        <v>46853</v>
      </c>
    </row>
    <row r="1278" spans="16:20" x14ac:dyDescent="0.35">
      <c r="P1278" s="46" t="s">
        <v>123</v>
      </c>
      <c r="Q1278" s="47">
        <v>4517</v>
      </c>
      <c r="R1278" s="47">
        <v>4527</v>
      </c>
      <c r="S1278" s="47">
        <v>0</v>
      </c>
      <c r="T1278" s="47">
        <v>0</v>
      </c>
    </row>
    <row r="1279" spans="16:20" x14ac:dyDescent="0.35">
      <c r="P1279" s="24" t="s">
        <v>105</v>
      </c>
      <c r="Q1279" s="44"/>
      <c r="R1279" s="44"/>
      <c r="S1279" s="44"/>
      <c r="T1279" s="44"/>
    </row>
    <row r="1280" spans="16:20" x14ac:dyDescent="0.35">
      <c r="P1280" s="25" t="s">
        <v>77</v>
      </c>
      <c r="Q1280" s="45"/>
      <c r="R1280" s="45"/>
      <c r="S1280" s="45"/>
      <c r="T1280" s="45"/>
    </row>
    <row r="1281" spans="16:20" x14ac:dyDescent="0.35">
      <c r="P1281" s="46" t="s">
        <v>129</v>
      </c>
      <c r="Q1281" s="47">
        <v>0</v>
      </c>
      <c r="R1281" s="47">
        <v>18866</v>
      </c>
      <c r="S1281" s="47">
        <v>0</v>
      </c>
      <c r="T1281" s="47">
        <v>0</v>
      </c>
    </row>
    <row r="1282" spans="16:20" x14ac:dyDescent="0.35">
      <c r="P1282" s="46" t="s">
        <v>97</v>
      </c>
      <c r="Q1282" s="47">
        <v>21</v>
      </c>
      <c r="R1282" s="47">
        <v>422</v>
      </c>
      <c r="S1282" s="47">
        <v>0</v>
      </c>
      <c r="T1282" s="47">
        <v>0</v>
      </c>
    </row>
    <row r="1283" spans="16:20" x14ac:dyDescent="0.35">
      <c r="P1283" s="46" t="s">
        <v>132</v>
      </c>
      <c r="Q1283" s="47">
        <v>0</v>
      </c>
      <c r="R1283" s="47">
        <v>3792</v>
      </c>
      <c r="S1283" s="47">
        <v>0</v>
      </c>
      <c r="T1283" s="47">
        <v>0</v>
      </c>
    </row>
    <row r="1284" spans="16:20" x14ac:dyDescent="0.35">
      <c r="P1284" s="46" t="s">
        <v>165</v>
      </c>
      <c r="Q1284" s="47">
        <v>0</v>
      </c>
      <c r="R1284" s="47">
        <v>30891</v>
      </c>
      <c r="S1284" s="47">
        <v>0</v>
      </c>
      <c r="T1284" s="47">
        <v>0</v>
      </c>
    </row>
    <row r="1285" spans="16:20" x14ac:dyDescent="0.35">
      <c r="P1285" s="46" t="s">
        <v>133</v>
      </c>
      <c r="Q1285" s="47">
        <v>0</v>
      </c>
      <c r="R1285" s="47">
        <v>5152</v>
      </c>
      <c r="S1285" s="47">
        <v>0</v>
      </c>
      <c r="T1285" s="47">
        <v>0</v>
      </c>
    </row>
    <row r="1286" spans="16:20" x14ac:dyDescent="0.35">
      <c r="P1286" s="46" t="s">
        <v>123</v>
      </c>
      <c r="Q1286" s="47">
        <v>2013</v>
      </c>
      <c r="R1286" s="47">
        <v>4133</v>
      </c>
      <c r="S1286" s="47">
        <v>0</v>
      </c>
      <c r="T1286" s="47">
        <v>0</v>
      </c>
    </row>
    <row r="1287" spans="16:20" x14ac:dyDescent="0.35">
      <c r="P1287" s="46" t="s">
        <v>125</v>
      </c>
      <c r="Q1287" s="47">
        <v>3532</v>
      </c>
      <c r="R1287" s="47">
        <v>3532</v>
      </c>
      <c r="S1287" s="47">
        <v>0</v>
      </c>
      <c r="T1287" s="47">
        <v>0</v>
      </c>
    </row>
    <row r="1288" spans="16:20" x14ac:dyDescent="0.35">
      <c r="P1288" s="24" t="s">
        <v>110</v>
      </c>
      <c r="Q1288" s="44"/>
      <c r="R1288" s="44"/>
      <c r="S1288" s="44"/>
      <c r="T1288" s="44"/>
    </row>
    <row r="1289" spans="16:20" x14ac:dyDescent="0.35">
      <c r="P1289" s="25" t="s">
        <v>77</v>
      </c>
      <c r="Q1289" s="45"/>
      <c r="R1289" s="45"/>
      <c r="S1289" s="45"/>
      <c r="T1289" s="45"/>
    </row>
    <row r="1290" spans="16:20" x14ac:dyDescent="0.35">
      <c r="P1290" s="46" t="s">
        <v>136</v>
      </c>
      <c r="Q1290" s="47">
        <v>0</v>
      </c>
      <c r="R1290" s="47">
        <v>87332</v>
      </c>
      <c r="S1290" s="47">
        <v>0</v>
      </c>
      <c r="T1290" s="47">
        <v>0</v>
      </c>
    </row>
    <row r="1291" spans="16:20" x14ac:dyDescent="0.35">
      <c r="P1291" s="46" t="s">
        <v>137</v>
      </c>
      <c r="Q1291" s="47">
        <v>11030</v>
      </c>
      <c r="R1291" s="47">
        <v>24906</v>
      </c>
      <c r="S1291" s="47">
        <v>0</v>
      </c>
      <c r="T1291" s="47">
        <v>0</v>
      </c>
    </row>
    <row r="1292" spans="16:20" x14ac:dyDescent="0.35">
      <c r="P1292" s="46" t="s">
        <v>123</v>
      </c>
      <c r="Q1292" s="47">
        <v>10952</v>
      </c>
      <c r="R1292" s="47">
        <v>11042</v>
      </c>
      <c r="S1292" s="47">
        <v>0</v>
      </c>
      <c r="T1292" s="47">
        <v>0</v>
      </c>
    </row>
    <row r="1293" spans="16:20" x14ac:dyDescent="0.35">
      <c r="P1293" s="26" t="s">
        <v>102</v>
      </c>
      <c r="Q1293" s="43"/>
      <c r="R1293" s="43"/>
      <c r="S1293" s="43"/>
      <c r="T1293" s="43"/>
    </row>
    <row r="1294" spans="16:20" x14ac:dyDescent="0.35">
      <c r="P1294" s="24" t="s">
        <v>113</v>
      </c>
      <c r="Q1294" s="44"/>
      <c r="R1294" s="44"/>
      <c r="S1294" s="44"/>
      <c r="T1294" s="44"/>
    </row>
    <row r="1295" spans="16:20" x14ac:dyDescent="0.35">
      <c r="P1295" s="25" t="s">
        <v>140</v>
      </c>
      <c r="Q1295" s="45"/>
      <c r="R1295" s="45"/>
      <c r="S1295" s="45"/>
      <c r="T1295" s="45"/>
    </row>
    <row r="1296" spans="16:20" x14ac:dyDescent="0.35">
      <c r="P1296" s="46" t="s">
        <v>141</v>
      </c>
      <c r="Q1296" s="47">
        <v>5347</v>
      </c>
      <c r="R1296" s="47">
        <v>174176</v>
      </c>
      <c r="S1296" s="47">
        <v>4449</v>
      </c>
      <c r="T1296" s="47">
        <v>160814</v>
      </c>
    </row>
    <row r="1297" spans="16:20" x14ac:dyDescent="0.35">
      <c r="P1297" s="26" t="s">
        <v>111</v>
      </c>
      <c r="Q1297" s="43"/>
      <c r="R1297" s="43"/>
      <c r="S1297" s="43"/>
      <c r="T1297" s="43"/>
    </row>
    <row r="1298" spans="16:20" x14ac:dyDescent="0.35">
      <c r="P1298" s="24" t="s">
        <v>139</v>
      </c>
      <c r="Q1298" s="44"/>
      <c r="R1298" s="44"/>
      <c r="S1298" s="44"/>
      <c r="T1298" s="44"/>
    </row>
    <row r="1299" spans="16:20" x14ac:dyDescent="0.35">
      <c r="P1299" s="25" t="s">
        <v>77</v>
      </c>
      <c r="Q1299" s="45"/>
      <c r="R1299" s="45"/>
      <c r="S1299" s="45"/>
      <c r="T1299" s="45"/>
    </row>
    <row r="1300" spans="16:20" x14ac:dyDescent="0.35">
      <c r="P1300" s="46" t="s">
        <v>122</v>
      </c>
      <c r="Q1300" s="47">
        <v>20</v>
      </c>
      <c r="R1300" s="47">
        <v>20</v>
      </c>
      <c r="S1300" s="47">
        <v>0</v>
      </c>
      <c r="T1300" s="47">
        <v>0</v>
      </c>
    </row>
    <row r="1301" spans="16:20" x14ac:dyDescent="0.35">
      <c r="P1301" s="46" t="s">
        <v>125</v>
      </c>
      <c r="Q1301" s="47">
        <v>7020</v>
      </c>
      <c r="R1301" s="47">
        <v>7020</v>
      </c>
      <c r="S1301" s="47">
        <v>0</v>
      </c>
      <c r="T1301" s="47">
        <v>0</v>
      </c>
    </row>
    <row r="1302" spans="16:20" x14ac:dyDescent="0.35">
      <c r="P1302" s="24" t="s">
        <v>120</v>
      </c>
      <c r="Q1302" s="44"/>
      <c r="R1302" s="44"/>
      <c r="S1302" s="44"/>
      <c r="T1302" s="44"/>
    </row>
    <row r="1303" spans="16:20" x14ac:dyDescent="0.35">
      <c r="P1303" s="25" t="s">
        <v>77</v>
      </c>
      <c r="Q1303" s="45"/>
      <c r="R1303" s="45"/>
      <c r="S1303" s="45"/>
      <c r="T1303" s="45"/>
    </row>
    <row r="1304" spans="16:20" x14ac:dyDescent="0.35">
      <c r="P1304" s="46" t="s">
        <v>122</v>
      </c>
      <c r="Q1304" s="47">
        <v>8160</v>
      </c>
      <c r="R1304" s="47">
        <v>8111</v>
      </c>
      <c r="S1304" s="47">
        <v>0</v>
      </c>
      <c r="T1304" s="47">
        <v>0</v>
      </c>
    </row>
    <row r="1305" spans="16:20" x14ac:dyDescent="0.35">
      <c r="P1305" s="46" t="s">
        <v>123</v>
      </c>
      <c r="Q1305" s="47">
        <v>383</v>
      </c>
      <c r="R1305" s="47">
        <v>976</v>
      </c>
      <c r="S1305" s="47">
        <v>0</v>
      </c>
      <c r="T1305" s="47">
        <v>0</v>
      </c>
    </row>
    <row r="1306" spans="16:20" x14ac:dyDescent="0.35">
      <c r="P1306" s="46" t="s">
        <v>125</v>
      </c>
      <c r="Q1306" s="47">
        <v>5</v>
      </c>
      <c r="R1306" s="47">
        <v>5</v>
      </c>
      <c r="S1306" s="47">
        <v>0</v>
      </c>
      <c r="T1306" s="47">
        <v>0</v>
      </c>
    </row>
    <row r="1307" spans="16:20" x14ac:dyDescent="0.35">
      <c r="P1307" s="46" t="s">
        <v>151</v>
      </c>
      <c r="Q1307" s="47">
        <v>0</v>
      </c>
      <c r="R1307" s="47">
        <v>82648</v>
      </c>
      <c r="S1307" s="47">
        <v>0</v>
      </c>
      <c r="T1307" s="47">
        <v>0</v>
      </c>
    </row>
    <row r="1308" spans="16:20" x14ac:dyDescent="0.35">
      <c r="P1308" s="15" t="s">
        <v>44</v>
      </c>
      <c r="Q1308" s="42"/>
      <c r="R1308" s="42"/>
      <c r="S1308" s="42"/>
      <c r="T1308" s="42"/>
    </row>
    <row r="1309" spans="16:20" x14ac:dyDescent="0.35">
      <c r="P1309" s="26" t="s">
        <v>71</v>
      </c>
      <c r="Q1309" s="43"/>
      <c r="R1309" s="43"/>
      <c r="S1309" s="43"/>
      <c r="T1309" s="43"/>
    </row>
    <row r="1310" spans="16:20" x14ac:dyDescent="0.35">
      <c r="P1310" s="24" t="s">
        <v>74</v>
      </c>
      <c r="Q1310" s="44"/>
      <c r="R1310" s="44"/>
      <c r="S1310" s="44"/>
      <c r="T1310" s="44"/>
    </row>
    <row r="1311" spans="16:20" x14ac:dyDescent="0.35">
      <c r="P1311" s="25" t="s">
        <v>77</v>
      </c>
      <c r="Q1311" s="45"/>
      <c r="R1311" s="45"/>
      <c r="S1311" s="45"/>
      <c r="T1311" s="45"/>
    </row>
    <row r="1312" spans="16:20" x14ac:dyDescent="0.35">
      <c r="P1312" s="46" t="s">
        <v>108</v>
      </c>
      <c r="Q1312" s="47">
        <v>51</v>
      </c>
      <c r="R1312" s="47">
        <v>63123</v>
      </c>
      <c r="S1312" s="47">
        <v>51</v>
      </c>
      <c r="T1312" s="47">
        <v>63123</v>
      </c>
    </row>
    <row r="1313" spans="16:20" x14ac:dyDescent="0.35">
      <c r="P1313" s="46" t="s">
        <v>80</v>
      </c>
      <c r="Q1313" s="47">
        <v>108</v>
      </c>
      <c r="R1313" s="47">
        <v>117776</v>
      </c>
      <c r="S1313" s="47">
        <v>108</v>
      </c>
      <c r="T1313" s="47">
        <v>117776</v>
      </c>
    </row>
    <row r="1314" spans="16:20" x14ac:dyDescent="0.35">
      <c r="P1314" s="24" t="s">
        <v>82</v>
      </c>
      <c r="Q1314" s="44"/>
      <c r="R1314" s="44"/>
      <c r="S1314" s="44"/>
      <c r="T1314" s="44"/>
    </row>
    <row r="1315" spans="16:20" x14ac:dyDescent="0.35">
      <c r="P1315" s="25" t="s">
        <v>95</v>
      </c>
      <c r="Q1315" s="45"/>
      <c r="R1315" s="45"/>
      <c r="S1315" s="45"/>
      <c r="T1315" s="45"/>
    </row>
    <row r="1316" spans="16:20" x14ac:dyDescent="0.35">
      <c r="P1316" s="46" t="s">
        <v>97</v>
      </c>
      <c r="Q1316" s="47">
        <v>1714</v>
      </c>
      <c r="R1316" s="47">
        <v>145568</v>
      </c>
      <c r="S1316" s="47">
        <v>639</v>
      </c>
      <c r="T1316" s="47">
        <v>142867</v>
      </c>
    </row>
    <row r="1317" spans="16:20" x14ac:dyDescent="0.35">
      <c r="P1317" s="46" t="s">
        <v>123</v>
      </c>
      <c r="Q1317" s="47">
        <v>42566</v>
      </c>
      <c r="R1317" s="47">
        <v>88839</v>
      </c>
      <c r="S1317" s="47">
        <v>23280</v>
      </c>
      <c r="T1317" s="47">
        <v>58516</v>
      </c>
    </row>
    <row r="1318" spans="16:20" x14ac:dyDescent="0.35">
      <c r="P1318" s="46" t="s">
        <v>125</v>
      </c>
      <c r="Q1318" s="47">
        <v>0</v>
      </c>
      <c r="R1318" s="47">
        <v>0</v>
      </c>
      <c r="S1318" s="47">
        <v>0</v>
      </c>
      <c r="T1318" s="47">
        <v>0</v>
      </c>
    </row>
    <row r="1319" spans="16:20" x14ac:dyDescent="0.35">
      <c r="P1319" s="25" t="s">
        <v>156</v>
      </c>
      <c r="Q1319" s="45"/>
      <c r="R1319" s="45"/>
      <c r="S1319" s="45"/>
      <c r="T1319" s="45"/>
    </row>
    <row r="1320" spans="16:20" x14ac:dyDescent="0.35">
      <c r="P1320" s="46" t="s">
        <v>97</v>
      </c>
      <c r="Q1320" s="47">
        <v>1691</v>
      </c>
      <c r="R1320" s="47">
        <v>84077</v>
      </c>
      <c r="S1320" s="47">
        <v>1625</v>
      </c>
      <c r="T1320" s="47">
        <v>83153</v>
      </c>
    </row>
    <row r="1321" spans="16:20" x14ac:dyDescent="0.35">
      <c r="P1321" s="46" t="s">
        <v>123</v>
      </c>
      <c r="Q1321" s="47">
        <v>37107</v>
      </c>
      <c r="R1321" s="47">
        <v>96682</v>
      </c>
      <c r="S1321" s="47">
        <v>17372</v>
      </c>
      <c r="T1321" s="47">
        <v>59136</v>
      </c>
    </row>
    <row r="1322" spans="16:20" x14ac:dyDescent="0.35">
      <c r="P1322" s="46" t="s">
        <v>125</v>
      </c>
      <c r="Q1322" s="47">
        <v>483</v>
      </c>
      <c r="R1322" s="47">
        <v>483</v>
      </c>
      <c r="S1322" s="47">
        <v>92</v>
      </c>
      <c r="T1322" s="47">
        <v>92</v>
      </c>
    </row>
    <row r="1323" spans="16:20" x14ac:dyDescent="0.35">
      <c r="P1323" s="25" t="s">
        <v>160</v>
      </c>
      <c r="Q1323" s="45"/>
      <c r="R1323" s="45"/>
      <c r="S1323" s="45"/>
      <c r="T1323" s="45"/>
    </row>
    <row r="1324" spans="16:20" x14ac:dyDescent="0.35">
      <c r="P1324" s="46" t="s">
        <v>97</v>
      </c>
      <c r="Q1324" s="47">
        <v>512</v>
      </c>
      <c r="R1324" s="47">
        <v>1572</v>
      </c>
      <c r="S1324" s="47">
        <v>177</v>
      </c>
      <c r="T1324" s="47">
        <v>584</v>
      </c>
    </row>
    <row r="1325" spans="16:20" x14ac:dyDescent="0.35">
      <c r="P1325" s="46" t="s">
        <v>123</v>
      </c>
      <c r="Q1325" s="47">
        <v>833</v>
      </c>
      <c r="R1325" s="47">
        <v>3140</v>
      </c>
      <c r="S1325" s="47">
        <v>223</v>
      </c>
      <c r="T1325" s="47">
        <v>1045</v>
      </c>
    </row>
    <row r="1326" spans="16:20" x14ac:dyDescent="0.35">
      <c r="P1326" s="46" t="s">
        <v>125</v>
      </c>
      <c r="Q1326" s="47">
        <v>7876</v>
      </c>
      <c r="R1326" s="47">
        <v>7876</v>
      </c>
      <c r="S1326" s="47">
        <v>3632</v>
      </c>
      <c r="T1326" s="47">
        <v>3632</v>
      </c>
    </row>
    <row r="1327" spans="16:20" x14ac:dyDescent="0.35">
      <c r="P1327" s="46" t="s">
        <v>176</v>
      </c>
      <c r="Q1327" s="47">
        <v>606</v>
      </c>
      <c r="R1327" s="47">
        <v>576</v>
      </c>
      <c r="S1327" s="47">
        <v>110</v>
      </c>
      <c r="T1327" s="47">
        <v>110</v>
      </c>
    </row>
    <row r="1328" spans="16:20" x14ac:dyDescent="0.35">
      <c r="P1328" s="24" t="s">
        <v>134</v>
      </c>
      <c r="Q1328" s="44"/>
      <c r="R1328" s="44"/>
      <c r="S1328" s="44"/>
      <c r="T1328" s="44"/>
    </row>
    <row r="1329" spans="16:20" x14ac:dyDescent="0.35">
      <c r="P1329" s="25" t="s">
        <v>77</v>
      </c>
      <c r="Q1329" s="45"/>
      <c r="R1329" s="45"/>
      <c r="S1329" s="45"/>
      <c r="T1329" s="45"/>
    </row>
    <row r="1330" spans="16:20" x14ac:dyDescent="0.35">
      <c r="P1330" s="46" t="s">
        <v>97</v>
      </c>
      <c r="Q1330" s="47">
        <v>4559</v>
      </c>
      <c r="R1330" s="47">
        <v>72775</v>
      </c>
      <c r="S1330" s="47">
        <v>2839</v>
      </c>
      <c r="T1330" s="47">
        <v>52266</v>
      </c>
    </row>
    <row r="1331" spans="16:20" x14ac:dyDescent="0.35">
      <c r="P1331" s="46" t="s">
        <v>123</v>
      </c>
      <c r="Q1331" s="47">
        <v>12900</v>
      </c>
      <c r="R1331" s="47">
        <v>54355</v>
      </c>
      <c r="S1331" s="47">
        <v>3196</v>
      </c>
      <c r="T1331" s="47">
        <v>19085</v>
      </c>
    </row>
    <row r="1332" spans="16:20" x14ac:dyDescent="0.35">
      <c r="P1332" s="46" t="s">
        <v>125</v>
      </c>
      <c r="Q1332" s="47">
        <v>0</v>
      </c>
      <c r="R1332" s="47">
        <v>121196</v>
      </c>
      <c r="S1332" s="47">
        <v>0</v>
      </c>
      <c r="T1332" s="47">
        <v>43034</v>
      </c>
    </row>
    <row r="1333" spans="16:20" x14ac:dyDescent="0.35">
      <c r="P1333" s="24" t="s">
        <v>144</v>
      </c>
      <c r="Q1333" s="44"/>
      <c r="R1333" s="44"/>
      <c r="S1333" s="44"/>
      <c r="T1333" s="44"/>
    </row>
    <row r="1334" spans="16:20" x14ac:dyDescent="0.35">
      <c r="P1334" s="25" t="s">
        <v>164</v>
      </c>
      <c r="Q1334" s="45"/>
      <c r="R1334" s="45"/>
      <c r="S1334" s="45"/>
      <c r="T1334" s="45"/>
    </row>
    <row r="1335" spans="16:20" x14ac:dyDescent="0.35">
      <c r="P1335" s="46" t="s">
        <v>97</v>
      </c>
      <c r="Q1335" s="47">
        <v>710</v>
      </c>
      <c r="R1335" s="47">
        <v>3447</v>
      </c>
      <c r="S1335" s="47">
        <v>560</v>
      </c>
      <c r="T1335" s="47">
        <v>2716</v>
      </c>
    </row>
    <row r="1336" spans="16:20" x14ac:dyDescent="0.35">
      <c r="P1336" s="46" t="s">
        <v>132</v>
      </c>
      <c r="Q1336" s="47">
        <v>0</v>
      </c>
      <c r="R1336" s="47">
        <v>0</v>
      </c>
      <c r="S1336" s="47">
        <v>0</v>
      </c>
      <c r="T1336" s="47">
        <v>0</v>
      </c>
    </row>
    <row r="1337" spans="16:20" x14ac:dyDescent="0.35">
      <c r="P1337" s="46" t="s">
        <v>165</v>
      </c>
      <c r="Q1337" s="47">
        <v>0</v>
      </c>
      <c r="R1337" s="47">
        <v>217353</v>
      </c>
      <c r="S1337" s="47">
        <v>0</v>
      </c>
      <c r="T1337" s="47">
        <v>81920</v>
      </c>
    </row>
    <row r="1338" spans="16:20" x14ac:dyDescent="0.35">
      <c r="P1338" s="46" t="s">
        <v>123</v>
      </c>
      <c r="Q1338" s="47">
        <v>10496</v>
      </c>
      <c r="R1338" s="47">
        <v>20424</v>
      </c>
      <c r="S1338" s="47">
        <v>5901</v>
      </c>
      <c r="T1338" s="47">
        <v>12047</v>
      </c>
    </row>
    <row r="1339" spans="16:20" x14ac:dyDescent="0.35">
      <c r="P1339" s="46" t="s">
        <v>125</v>
      </c>
      <c r="Q1339" s="47">
        <v>2390</v>
      </c>
      <c r="R1339" s="47">
        <v>2178</v>
      </c>
      <c r="S1339" s="47">
        <v>1147</v>
      </c>
      <c r="T1339" s="47">
        <v>1127</v>
      </c>
    </row>
    <row r="1340" spans="16:20" x14ac:dyDescent="0.35">
      <c r="P1340" s="46" t="s">
        <v>126</v>
      </c>
      <c r="Q1340" s="47">
        <v>428</v>
      </c>
      <c r="R1340" s="47">
        <v>428</v>
      </c>
      <c r="S1340" s="47">
        <v>63</v>
      </c>
      <c r="T1340" s="47">
        <v>63</v>
      </c>
    </row>
    <row r="1341" spans="16:20" x14ac:dyDescent="0.35">
      <c r="P1341" s="46" t="s">
        <v>166</v>
      </c>
      <c r="Q1341" s="47">
        <v>10404</v>
      </c>
      <c r="R1341" s="47">
        <v>9771</v>
      </c>
      <c r="S1341" s="47">
        <v>240</v>
      </c>
      <c r="T1341" s="47">
        <v>48</v>
      </c>
    </row>
    <row r="1342" spans="16:20" x14ac:dyDescent="0.35">
      <c r="P1342" s="25" t="s">
        <v>175</v>
      </c>
      <c r="Q1342" s="45"/>
      <c r="R1342" s="45"/>
      <c r="S1342" s="45"/>
      <c r="T1342" s="45"/>
    </row>
    <row r="1343" spans="16:20" x14ac:dyDescent="0.35">
      <c r="P1343" s="46" t="s">
        <v>129</v>
      </c>
      <c r="Q1343" s="47">
        <v>0</v>
      </c>
      <c r="R1343" s="47">
        <v>47976</v>
      </c>
      <c r="S1343" s="47">
        <v>0</v>
      </c>
      <c r="T1343" s="47">
        <v>15542</v>
      </c>
    </row>
    <row r="1344" spans="16:20" x14ac:dyDescent="0.35">
      <c r="P1344" s="46" t="s">
        <v>97</v>
      </c>
      <c r="Q1344" s="47">
        <v>803</v>
      </c>
      <c r="R1344" s="47">
        <v>2570</v>
      </c>
      <c r="S1344" s="47">
        <v>340</v>
      </c>
      <c r="T1344" s="47">
        <v>1287</v>
      </c>
    </row>
    <row r="1345" spans="16:20" x14ac:dyDescent="0.35">
      <c r="P1345" s="46" t="s">
        <v>165</v>
      </c>
      <c r="Q1345" s="47">
        <v>0</v>
      </c>
      <c r="R1345" s="47">
        <v>316228</v>
      </c>
      <c r="S1345" s="47">
        <v>0</v>
      </c>
      <c r="T1345" s="47">
        <v>77570</v>
      </c>
    </row>
    <row r="1346" spans="16:20" x14ac:dyDescent="0.35">
      <c r="P1346" s="46" t="s">
        <v>123</v>
      </c>
      <c r="Q1346" s="47">
        <v>8260</v>
      </c>
      <c r="R1346" s="47">
        <v>19640</v>
      </c>
      <c r="S1346" s="47">
        <v>3490</v>
      </c>
      <c r="T1346" s="47">
        <v>7892</v>
      </c>
    </row>
    <row r="1347" spans="16:20" x14ac:dyDescent="0.35">
      <c r="P1347" s="46" t="s">
        <v>125</v>
      </c>
      <c r="Q1347" s="47">
        <v>3080</v>
      </c>
      <c r="R1347" s="47">
        <v>3080</v>
      </c>
      <c r="S1347" s="47">
        <v>962</v>
      </c>
      <c r="T1347" s="47">
        <v>962</v>
      </c>
    </row>
    <row r="1348" spans="16:20" x14ac:dyDescent="0.35">
      <c r="P1348" s="46" t="s">
        <v>126</v>
      </c>
      <c r="Q1348" s="47">
        <v>7153</v>
      </c>
      <c r="R1348" s="47">
        <v>7124</v>
      </c>
      <c r="S1348" s="47">
        <v>855</v>
      </c>
      <c r="T1348" s="47">
        <v>855</v>
      </c>
    </row>
    <row r="1349" spans="16:20" x14ac:dyDescent="0.35">
      <c r="P1349" s="46" t="s">
        <v>166</v>
      </c>
      <c r="Q1349" s="47">
        <v>4457</v>
      </c>
      <c r="R1349" s="47">
        <v>4457</v>
      </c>
      <c r="S1349" s="47">
        <v>1950</v>
      </c>
      <c r="T1349" s="47">
        <v>1950</v>
      </c>
    </row>
    <row r="1350" spans="16:20" x14ac:dyDescent="0.35">
      <c r="P1350" s="25" t="s">
        <v>167</v>
      </c>
      <c r="Q1350" s="45"/>
      <c r="R1350" s="45"/>
      <c r="S1350" s="45"/>
      <c r="T1350" s="45"/>
    </row>
    <row r="1351" spans="16:20" x14ac:dyDescent="0.35">
      <c r="P1351" s="46" t="s">
        <v>97</v>
      </c>
      <c r="Q1351" s="47">
        <v>815</v>
      </c>
      <c r="R1351" s="47">
        <v>10002</v>
      </c>
      <c r="S1351" s="47">
        <v>375</v>
      </c>
      <c r="T1351" s="47">
        <v>6249</v>
      </c>
    </row>
    <row r="1352" spans="16:20" x14ac:dyDescent="0.35">
      <c r="P1352" s="46" t="s">
        <v>132</v>
      </c>
      <c r="Q1352" s="47">
        <v>0</v>
      </c>
      <c r="R1352" s="47">
        <v>0</v>
      </c>
      <c r="S1352" s="47">
        <v>0</v>
      </c>
      <c r="T1352" s="47">
        <v>0</v>
      </c>
    </row>
    <row r="1353" spans="16:20" x14ac:dyDescent="0.35">
      <c r="P1353" s="46" t="s">
        <v>165</v>
      </c>
      <c r="Q1353" s="47">
        <v>0</v>
      </c>
      <c r="R1353" s="47">
        <v>291070</v>
      </c>
      <c r="S1353" s="47">
        <v>0</v>
      </c>
      <c r="T1353" s="47">
        <v>58931</v>
      </c>
    </row>
    <row r="1354" spans="16:20" x14ac:dyDescent="0.35">
      <c r="P1354" s="46" t="s">
        <v>123</v>
      </c>
      <c r="Q1354" s="47">
        <v>21710</v>
      </c>
      <c r="R1354" s="47">
        <v>40156</v>
      </c>
      <c r="S1354" s="47">
        <v>4873</v>
      </c>
      <c r="T1354" s="47">
        <v>10503</v>
      </c>
    </row>
    <row r="1355" spans="16:20" x14ac:dyDescent="0.35">
      <c r="P1355" s="46" t="s">
        <v>125</v>
      </c>
      <c r="Q1355" s="47">
        <v>5350</v>
      </c>
      <c r="R1355" s="47">
        <v>5350</v>
      </c>
      <c r="S1355" s="47">
        <v>2766</v>
      </c>
      <c r="T1355" s="47">
        <v>2766</v>
      </c>
    </row>
    <row r="1356" spans="16:20" x14ac:dyDescent="0.35">
      <c r="P1356" s="46" t="s">
        <v>126</v>
      </c>
      <c r="Q1356" s="47">
        <v>2866</v>
      </c>
      <c r="R1356" s="47">
        <v>2866</v>
      </c>
      <c r="S1356" s="47">
        <v>476</v>
      </c>
      <c r="T1356" s="47">
        <v>476</v>
      </c>
    </row>
    <row r="1357" spans="16:20" x14ac:dyDescent="0.35">
      <c r="P1357" s="46" t="s">
        <v>166</v>
      </c>
      <c r="Q1357" s="47">
        <v>11163</v>
      </c>
      <c r="R1357" s="47">
        <v>10676</v>
      </c>
      <c r="S1357" s="47">
        <v>5399</v>
      </c>
      <c r="T1357" s="47">
        <v>5071</v>
      </c>
    </row>
    <row r="1358" spans="16:20" x14ac:dyDescent="0.35">
      <c r="P1358" s="46" t="s">
        <v>127</v>
      </c>
      <c r="Q1358" s="47">
        <v>48493</v>
      </c>
      <c r="R1358" s="47">
        <v>48248</v>
      </c>
      <c r="S1358" s="47">
        <v>13256</v>
      </c>
      <c r="T1358" s="47">
        <v>13011</v>
      </c>
    </row>
    <row r="1359" spans="16:20" x14ac:dyDescent="0.35">
      <c r="P1359" s="26" t="s">
        <v>86</v>
      </c>
      <c r="Q1359" s="43"/>
      <c r="R1359" s="43"/>
      <c r="S1359" s="43"/>
      <c r="T1359" s="43"/>
    </row>
    <row r="1360" spans="16:20" x14ac:dyDescent="0.35">
      <c r="P1360" s="24" t="s">
        <v>94</v>
      </c>
      <c r="Q1360" s="44"/>
      <c r="R1360" s="44"/>
      <c r="S1360" s="44"/>
      <c r="T1360" s="44"/>
    </row>
    <row r="1361" spans="16:20" x14ac:dyDescent="0.35">
      <c r="P1361" s="25" t="s">
        <v>77</v>
      </c>
      <c r="Q1361" s="45"/>
      <c r="R1361" s="45"/>
      <c r="S1361" s="45"/>
      <c r="T1361" s="45"/>
    </row>
    <row r="1362" spans="16:20" x14ac:dyDescent="0.35">
      <c r="P1362" s="46" t="s">
        <v>97</v>
      </c>
      <c r="Q1362" s="47">
        <v>279</v>
      </c>
      <c r="R1362" s="47">
        <v>7082</v>
      </c>
      <c r="S1362" s="47">
        <v>215</v>
      </c>
      <c r="T1362" s="47">
        <v>4857</v>
      </c>
    </row>
    <row r="1363" spans="16:20" x14ac:dyDescent="0.35">
      <c r="P1363" s="46" t="s">
        <v>161</v>
      </c>
      <c r="Q1363" s="47">
        <v>0</v>
      </c>
      <c r="R1363" s="47">
        <v>36114</v>
      </c>
      <c r="S1363" s="47">
        <v>0</v>
      </c>
      <c r="T1363" s="47">
        <v>15438</v>
      </c>
    </row>
    <row r="1364" spans="16:20" x14ac:dyDescent="0.35">
      <c r="P1364" s="46" t="s">
        <v>123</v>
      </c>
      <c r="Q1364" s="47">
        <v>3714</v>
      </c>
      <c r="R1364" s="47">
        <v>7182</v>
      </c>
      <c r="S1364" s="47">
        <v>1009</v>
      </c>
      <c r="T1364" s="47">
        <v>2170</v>
      </c>
    </row>
    <row r="1365" spans="16:20" x14ac:dyDescent="0.35">
      <c r="P1365" s="46" t="s">
        <v>124</v>
      </c>
      <c r="Q1365" s="47">
        <v>0</v>
      </c>
      <c r="R1365" s="47">
        <v>1736726</v>
      </c>
      <c r="S1365" s="47">
        <v>0</v>
      </c>
      <c r="T1365" s="47">
        <v>740869</v>
      </c>
    </row>
    <row r="1366" spans="16:20" x14ac:dyDescent="0.35">
      <c r="P1366" s="46" t="s">
        <v>125</v>
      </c>
      <c r="Q1366" s="47">
        <v>0</v>
      </c>
      <c r="R1366" s="47">
        <v>11444</v>
      </c>
      <c r="S1366" s="47">
        <v>0</v>
      </c>
      <c r="T1366" s="47">
        <v>5805</v>
      </c>
    </row>
    <row r="1367" spans="16:20" x14ac:dyDescent="0.35">
      <c r="P1367" s="46" t="s">
        <v>126</v>
      </c>
      <c r="Q1367" s="47">
        <v>0</v>
      </c>
      <c r="R1367" s="47">
        <v>770</v>
      </c>
      <c r="S1367" s="47">
        <v>0</v>
      </c>
      <c r="T1367" s="47">
        <v>627</v>
      </c>
    </row>
    <row r="1368" spans="16:20" x14ac:dyDescent="0.35">
      <c r="P1368" s="46" t="s">
        <v>168</v>
      </c>
      <c r="Q1368" s="47">
        <v>0</v>
      </c>
      <c r="R1368" s="47">
        <v>0</v>
      </c>
      <c r="S1368" s="47">
        <v>0</v>
      </c>
      <c r="T1368" s="47">
        <v>0</v>
      </c>
    </row>
    <row r="1369" spans="16:20" x14ac:dyDescent="0.35">
      <c r="P1369" s="46" t="s">
        <v>127</v>
      </c>
      <c r="Q1369" s="47">
        <v>0</v>
      </c>
      <c r="R1369" s="47">
        <v>0</v>
      </c>
      <c r="S1369" s="47">
        <v>0</v>
      </c>
      <c r="T1369" s="47">
        <v>0</v>
      </c>
    </row>
    <row r="1370" spans="16:20" x14ac:dyDescent="0.35">
      <c r="P1370" s="26" t="s">
        <v>88</v>
      </c>
      <c r="Q1370" s="43"/>
      <c r="R1370" s="43"/>
      <c r="S1370" s="43"/>
      <c r="T1370" s="43"/>
    </row>
    <row r="1371" spans="16:20" x14ac:dyDescent="0.35">
      <c r="P1371" s="24" t="s">
        <v>99</v>
      </c>
      <c r="Q1371" s="44"/>
      <c r="R1371" s="44"/>
      <c r="S1371" s="44"/>
      <c r="T1371" s="44"/>
    </row>
    <row r="1372" spans="16:20" x14ac:dyDescent="0.35">
      <c r="P1372" s="25" t="s">
        <v>128</v>
      </c>
      <c r="Q1372" s="45"/>
      <c r="R1372" s="45"/>
      <c r="S1372" s="45"/>
      <c r="T1372" s="45"/>
    </row>
    <row r="1373" spans="16:20" x14ac:dyDescent="0.35">
      <c r="P1373" s="46" t="s">
        <v>129</v>
      </c>
      <c r="Q1373" s="47">
        <v>0</v>
      </c>
      <c r="R1373" s="47">
        <v>90292</v>
      </c>
      <c r="S1373" s="47">
        <v>0</v>
      </c>
      <c r="T1373" s="47">
        <v>26197</v>
      </c>
    </row>
    <row r="1374" spans="16:20" x14ac:dyDescent="0.35">
      <c r="P1374" s="46" t="s">
        <v>97</v>
      </c>
      <c r="Q1374" s="47">
        <v>126</v>
      </c>
      <c r="R1374" s="47">
        <v>2458</v>
      </c>
      <c r="S1374" s="47">
        <v>29</v>
      </c>
      <c r="T1374" s="47">
        <v>591</v>
      </c>
    </row>
    <row r="1375" spans="16:20" x14ac:dyDescent="0.35">
      <c r="P1375" s="46" t="s">
        <v>132</v>
      </c>
      <c r="Q1375" s="47">
        <v>0</v>
      </c>
      <c r="R1375" s="47">
        <v>4</v>
      </c>
      <c r="S1375" s="47">
        <v>0</v>
      </c>
      <c r="T1375" s="47">
        <v>2</v>
      </c>
    </row>
    <row r="1376" spans="16:20" x14ac:dyDescent="0.35">
      <c r="P1376" s="46" t="s">
        <v>123</v>
      </c>
      <c r="Q1376" s="47">
        <v>1622</v>
      </c>
      <c r="R1376" s="47">
        <v>1812</v>
      </c>
      <c r="S1376" s="47">
        <v>10</v>
      </c>
      <c r="T1376" s="47">
        <v>220</v>
      </c>
    </row>
    <row r="1377" spans="16:20" x14ac:dyDescent="0.35">
      <c r="P1377" s="46" t="s">
        <v>125</v>
      </c>
      <c r="Q1377" s="47">
        <v>0</v>
      </c>
      <c r="R1377" s="47">
        <v>0</v>
      </c>
      <c r="S1377" s="47">
        <v>0</v>
      </c>
      <c r="T1377" s="47">
        <v>0</v>
      </c>
    </row>
    <row r="1378" spans="16:20" x14ac:dyDescent="0.35">
      <c r="P1378" s="25" t="s">
        <v>130</v>
      </c>
      <c r="Q1378" s="45"/>
      <c r="R1378" s="45"/>
      <c r="S1378" s="45"/>
      <c r="T1378" s="45"/>
    </row>
    <row r="1379" spans="16:20" x14ac:dyDescent="0.35">
      <c r="P1379" s="46" t="s">
        <v>129</v>
      </c>
      <c r="Q1379" s="47">
        <v>0</v>
      </c>
      <c r="R1379" s="47">
        <v>93300</v>
      </c>
      <c r="S1379" s="47">
        <v>0</v>
      </c>
      <c r="T1379" s="47">
        <v>31961</v>
      </c>
    </row>
    <row r="1380" spans="16:20" x14ac:dyDescent="0.35">
      <c r="P1380" s="46" t="s">
        <v>97</v>
      </c>
      <c r="Q1380" s="47">
        <v>2897</v>
      </c>
      <c r="R1380" s="47">
        <v>62836</v>
      </c>
      <c r="S1380" s="47">
        <v>1792</v>
      </c>
      <c r="T1380" s="47">
        <v>49171</v>
      </c>
    </row>
    <row r="1381" spans="16:20" x14ac:dyDescent="0.35">
      <c r="P1381" s="46" t="s">
        <v>132</v>
      </c>
      <c r="Q1381" s="47">
        <v>0</v>
      </c>
      <c r="R1381" s="47">
        <v>6838</v>
      </c>
      <c r="S1381" s="47">
        <v>0</v>
      </c>
      <c r="T1381" s="47">
        <v>2885</v>
      </c>
    </row>
    <row r="1382" spans="16:20" x14ac:dyDescent="0.35">
      <c r="P1382" s="46" t="s">
        <v>165</v>
      </c>
      <c r="Q1382" s="47">
        <v>0</v>
      </c>
      <c r="R1382" s="47">
        <v>5015</v>
      </c>
      <c r="S1382" s="47">
        <v>0</v>
      </c>
      <c r="T1382" s="47">
        <v>0</v>
      </c>
    </row>
    <row r="1383" spans="16:20" x14ac:dyDescent="0.35">
      <c r="P1383" s="46" t="s">
        <v>123</v>
      </c>
      <c r="Q1383" s="47">
        <v>4581</v>
      </c>
      <c r="R1383" s="47">
        <v>14777</v>
      </c>
      <c r="S1383" s="47">
        <v>888</v>
      </c>
      <c r="T1383" s="47">
        <v>7580</v>
      </c>
    </row>
    <row r="1384" spans="16:20" x14ac:dyDescent="0.35">
      <c r="P1384" s="46" t="s">
        <v>125</v>
      </c>
      <c r="Q1384" s="47">
        <v>0</v>
      </c>
      <c r="R1384" s="47">
        <v>0</v>
      </c>
      <c r="S1384" s="47">
        <v>0</v>
      </c>
      <c r="T1384" s="47">
        <v>0</v>
      </c>
    </row>
    <row r="1385" spans="16:20" x14ac:dyDescent="0.35">
      <c r="P1385" s="25" t="s">
        <v>131</v>
      </c>
      <c r="Q1385" s="45"/>
      <c r="R1385" s="45"/>
      <c r="S1385" s="45"/>
      <c r="T1385" s="45"/>
    </row>
    <row r="1386" spans="16:20" x14ac:dyDescent="0.35">
      <c r="P1386" s="46" t="s">
        <v>129</v>
      </c>
      <c r="Q1386" s="47">
        <v>0</v>
      </c>
      <c r="R1386" s="47">
        <v>59123</v>
      </c>
      <c r="S1386" s="47">
        <v>0</v>
      </c>
      <c r="T1386" s="47">
        <v>17718</v>
      </c>
    </row>
    <row r="1387" spans="16:20" x14ac:dyDescent="0.35">
      <c r="P1387" s="46" t="s">
        <v>97</v>
      </c>
      <c r="Q1387" s="47">
        <v>789</v>
      </c>
      <c r="R1387" s="47">
        <v>20691</v>
      </c>
      <c r="S1387" s="47">
        <v>437</v>
      </c>
      <c r="T1387" s="47">
        <v>12898</v>
      </c>
    </row>
    <row r="1388" spans="16:20" x14ac:dyDescent="0.35">
      <c r="P1388" s="46" t="s">
        <v>132</v>
      </c>
      <c r="Q1388" s="47">
        <v>0</v>
      </c>
      <c r="R1388" s="47">
        <v>2656</v>
      </c>
      <c r="S1388" s="47">
        <v>0</v>
      </c>
      <c r="T1388" s="47">
        <v>1099</v>
      </c>
    </row>
    <row r="1389" spans="16:20" x14ac:dyDescent="0.35">
      <c r="P1389" s="46" t="s">
        <v>123</v>
      </c>
      <c r="Q1389" s="47">
        <v>350</v>
      </c>
      <c r="R1389" s="47">
        <v>2397</v>
      </c>
      <c r="S1389" s="47">
        <v>58</v>
      </c>
      <c r="T1389" s="47">
        <v>264</v>
      </c>
    </row>
    <row r="1390" spans="16:20" x14ac:dyDescent="0.35">
      <c r="P1390" s="46" t="s">
        <v>125</v>
      </c>
      <c r="Q1390" s="47">
        <v>0</v>
      </c>
      <c r="R1390" s="47">
        <v>0</v>
      </c>
      <c r="S1390" s="47">
        <v>0</v>
      </c>
      <c r="T1390" s="47">
        <v>0</v>
      </c>
    </row>
    <row r="1391" spans="16:20" x14ac:dyDescent="0.35">
      <c r="P1391" s="24" t="s">
        <v>101</v>
      </c>
      <c r="Q1391" s="44"/>
      <c r="R1391" s="44"/>
      <c r="S1391" s="44"/>
      <c r="T1391" s="44"/>
    </row>
    <row r="1392" spans="16:20" x14ac:dyDescent="0.35">
      <c r="P1392" s="25" t="s">
        <v>77</v>
      </c>
      <c r="Q1392" s="45"/>
      <c r="R1392" s="45"/>
      <c r="S1392" s="45"/>
      <c r="T1392" s="45"/>
    </row>
    <row r="1393" spans="16:20" x14ac:dyDescent="0.35">
      <c r="P1393" s="46" t="s">
        <v>97</v>
      </c>
      <c r="Q1393" s="47">
        <v>777</v>
      </c>
      <c r="R1393" s="47">
        <v>10229</v>
      </c>
      <c r="S1393" s="47">
        <v>226</v>
      </c>
      <c r="T1393" s="47">
        <v>3418</v>
      </c>
    </row>
    <row r="1394" spans="16:20" x14ac:dyDescent="0.35">
      <c r="P1394" s="46" t="s">
        <v>132</v>
      </c>
      <c r="Q1394" s="47">
        <v>0</v>
      </c>
      <c r="R1394" s="47">
        <v>23811</v>
      </c>
      <c r="S1394" s="47">
        <v>0</v>
      </c>
      <c r="T1394" s="47">
        <v>10019</v>
      </c>
    </row>
    <row r="1395" spans="16:20" x14ac:dyDescent="0.35">
      <c r="P1395" s="46" t="s">
        <v>169</v>
      </c>
      <c r="Q1395" s="47">
        <v>0</v>
      </c>
      <c r="R1395" s="47">
        <v>494596</v>
      </c>
      <c r="S1395" s="47">
        <v>0</v>
      </c>
      <c r="T1395" s="47">
        <v>47273</v>
      </c>
    </row>
    <row r="1396" spans="16:20" x14ac:dyDescent="0.35">
      <c r="P1396" s="46" t="s">
        <v>123</v>
      </c>
      <c r="Q1396" s="47">
        <v>8135</v>
      </c>
      <c r="R1396" s="47">
        <v>10723</v>
      </c>
      <c r="S1396" s="47">
        <v>2991</v>
      </c>
      <c r="T1396" s="47">
        <v>3358</v>
      </c>
    </row>
    <row r="1397" spans="16:20" x14ac:dyDescent="0.35">
      <c r="P1397" s="46" t="s">
        <v>125</v>
      </c>
      <c r="Q1397" s="47">
        <v>383</v>
      </c>
      <c r="R1397" s="47">
        <v>0</v>
      </c>
      <c r="S1397" s="47">
        <v>0</v>
      </c>
      <c r="T1397" s="47">
        <v>0</v>
      </c>
    </row>
    <row r="1398" spans="16:20" x14ac:dyDescent="0.35">
      <c r="P1398" s="46" t="s">
        <v>170</v>
      </c>
      <c r="Q1398" s="47">
        <v>0</v>
      </c>
      <c r="R1398" s="47">
        <v>68984</v>
      </c>
      <c r="S1398" s="47">
        <v>0</v>
      </c>
      <c r="T1398" s="47">
        <v>4327</v>
      </c>
    </row>
    <row r="1399" spans="16:20" x14ac:dyDescent="0.35">
      <c r="P1399" s="24" t="s">
        <v>103</v>
      </c>
      <c r="Q1399" s="44"/>
      <c r="R1399" s="44"/>
      <c r="S1399" s="44"/>
      <c r="T1399" s="44"/>
    </row>
    <row r="1400" spans="16:20" x14ac:dyDescent="0.35">
      <c r="P1400" s="25" t="s">
        <v>77</v>
      </c>
      <c r="Q1400" s="45"/>
      <c r="R1400" s="45"/>
      <c r="S1400" s="45"/>
      <c r="T1400" s="45"/>
    </row>
    <row r="1401" spans="16:20" x14ac:dyDescent="0.35">
      <c r="P1401" s="46" t="s">
        <v>129</v>
      </c>
      <c r="Q1401" s="47">
        <v>0</v>
      </c>
      <c r="R1401" s="47">
        <v>3788592</v>
      </c>
      <c r="S1401" s="47">
        <v>0</v>
      </c>
      <c r="T1401" s="47">
        <v>1551133</v>
      </c>
    </row>
    <row r="1402" spans="16:20" x14ac:dyDescent="0.35">
      <c r="P1402" s="46" t="s">
        <v>97</v>
      </c>
      <c r="Q1402" s="47">
        <v>734</v>
      </c>
      <c r="R1402" s="47">
        <v>9612</v>
      </c>
      <c r="S1402" s="47">
        <v>230</v>
      </c>
      <c r="T1402" s="47">
        <v>4988</v>
      </c>
    </row>
    <row r="1403" spans="16:20" x14ac:dyDescent="0.35">
      <c r="P1403" s="46" t="s">
        <v>132</v>
      </c>
      <c r="Q1403" s="47">
        <v>0</v>
      </c>
      <c r="R1403" s="47">
        <v>8104</v>
      </c>
      <c r="S1403" s="47">
        <v>0</v>
      </c>
      <c r="T1403" s="47">
        <v>3367</v>
      </c>
    </row>
    <row r="1404" spans="16:20" x14ac:dyDescent="0.35">
      <c r="P1404" s="46" t="s">
        <v>165</v>
      </c>
      <c r="Q1404" s="47">
        <v>0</v>
      </c>
      <c r="R1404" s="47">
        <v>4555</v>
      </c>
      <c r="S1404" s="47">
        <v>0</v>
      </c>
      <c r="T1404" s="47">
        <v>0</v>
      </c>
    </row>
    <row r="1405" spans="16:20" x14ac:dyDescent="0.35">
      <c r="P1405" s="46" t="s">
        <v>123</v>
      </c>
      <c r="Q1405" s="47">
        <v>1040</v>
      </c>
      <c r="R1405" s="47">
        <v>2248</v>
      </c>
      <c r="S1405" s="47">
        <v>186</v>
      </c>
      <c r="T1405" s="47">
        <v>411</v>
      </c>
    </row>
    <row r="1406" spans="16:20" x14ac:dyDescent="0.35">
      <c r="P1406" s="46" t="s">
        <v>125</v>
      </c>
      <c r="Q1406" s="47">
        <v>100</v>
      </c>
      <c r="R1406" s="47">
        <v>100</v>
      </c>
      <c r="S1406" s="47">
        <v>0</v>
      </c>
      <c r="T1406" s="47">
        <v>0</v>
      </c>
    </row>
    <row r="1407" spans="16:20" x14ac:dyDescent="0.35">
      <c r="P1407" s="24" t="s">
        <v>105</v>
      </c>
      <c r="Q1407" s="44"/>
      <c r="R1407" s="44"/>
      <c r="S1407" s="44"/>
      <c r="T1407" s="44"/>
    </row>
    <row r="1408" spans="16:20" x14ac:dyDescent="0.35">
      <c r="P1408" s="25" t="s">
        <v>77</v>
      </c>
      <c r="Q1408" s="45"/>
      <c r="R1408" s="45"/>
      <c r="S1408" s="45"/>
      <c r="T1408" s="45"/>
    </row>
    <row r="1409" spans="16:20" x14ac:dyDescent="0.35">
      <c r="P1409" s="46" t="s">
        <v>129</v>
      </c>
      <c r="Q1409" s="47">
        <v>0</v>
      </c>
      <c r="R1409" s="47">
        <v>184647</v>
      </c>
      <c r="S1409" s="47">
        <v>0</v>
      </c>
      <c r="T1409" s="47">
        <v>51553</v>
      </c>
    </row>
    <row r="1410" spans="16:20" x14ac:dyDescent="0.35">
      <c r="P1410" s="46" t="s">
        <v>97</v>
      </c>
      <c r="Q1410" s="47">
        <v>79</v>
      </c>
      <c r="R1410" s="47">
        <v>415</v>
      </c>
      <c r="S1410" s="47">
        <v>10</v>
      </c>
      <c r="T1410" s="47">
        <v>87</v>
      </c>
    </row>
    <row r="1411" spans="16:20" x14ac:dyDescent="0.35">
      <c r="P1411" s="46" t="s">
        <v>132</v>
      </c>
      <c r="Q1411" s="47">
        <v>0</v>
      </c>
      <c r="R1411" s="47">
        <v>9952</v>
      </c>
      <c r="S1411" s="47">
        <v>0</v>
      </c>
      <c r="T1411" s="47">
        <v>3945</v>
      </c>
    </row>
    <row r="1412" spans="16:20" x14ac:dyDescent="0.35">
      <c r="P1412" s="46" t="s">
        <v>165</v>
      </c>
      <c r="Q1412" s="47">
        <v>0</v>
      </c>
      <c r="R1412" s="47">
        <v>52371</v>
      </c>
      <c r="S1412" s="47">
        <v>0</v>
      </c>
      <c r="T1412" s="47">
        <v>16854</v>
      </c>
    </row>
    <row r="1413" spans="16:20" x14ac:dyDescent="0.35">
      <c r="P1413" s="46" t="s">
        <v>133</v>
      </c>
      <c r="Q1413" s="47">
        <v>0</v>
      </c>
      <c r="R1413" s="47">
        <v>4715</v>
      </c>
      <c r="S1413" s="47">
        <v>0</v>
      </c>
      <c r="T1413" s="47">
        <v>1713</v>
      </c>
    </row>
    <row r="1414" spans="16:20" x14ac:dyDescent="0.35">
      <c r="P1414" s="46" t="s">
        <v>123</v>
      </c>
      <c r="Q1414" s="47">
        <v>2961</v>
      </c>
      <c r="R1414" s="47">
        <v>5907</v>
      </c>
      <c r="S1414" s="47">
        <v>1156</v>
      </c>
      <c r="T1414" s="47">
        <v>2316</v>
      </c>
    </row>
    <row r="1415" spans="16:20" x14ac:dyDescent="0.35">
      <c r="P1415" s="46" t="s">
        <v>125</v>
      </c>
      <c r="Q1415" s="47">
        <v>1930</v>
      </c>
      <c r="R1415" s="47">
        <v>1930</v>
      </c>
      <c r="S1415" s="47">
        <v>253</v>
      </c>
      <c r="T1415" s="47">
        <v>253</v>
      </c>
    </row>
    <row r="1416" spans="16:20" x14ac:dyDescent="0.35">
      <c r="P1416" s="24" t="s">
        <v>107</v>
      </c>
      <c r="Q1416" s="44"/>
      <c r="R1416" s="44"/>
      <c r="S1416" s="44"/>
      <c r="T1416" s="44"/>
    </row>
    <row r="1417" spans="16:20" x14ac:dyDescent="0.35">
      <c r="P1417" s="25" t="s">
        <v>77</v>
      </c>
      <c r="Q1417" s="45"/>
      <c r="R1417" s="45"/>
      <c r="S1417" s="45"/>
      <c r="T1417" s="45"/>
    </row>
    <row r="1418" spans="16:20" x14ac:dyDescent="0.35">
      <c r="P1418" s="46" t="s">
        <v>97</v>
      </c>
      <c r="Q1418" s="47">
        <v>756</v>
      </c>
      <c r="R1418" s="47">
        <v>8805</v>
      </c>
      <c r="S1418" s="47">
        <v>181</v>
      </c>
      <c r="T1418" s="47">
        <v>2399</v>
      </c>
    </row>
    <row r="1419" spans="16:20" x14ac:dyDescent="0.35">
      <c r="P1419" s="46" t="s">
        <v>132</v>
      </c>
      <c r="Q1419" s="47">
        <v>0</v>
      </c>
      <c r="R1419" s="47">
        <v>20909</v>
      </c>
      <c r="S1419" s="47">
        <v>0</v>
      </c>
      <c r="T1419" s="47">
        <v>7937</v>
      </c>
    </row>
    <row r="1420" spans="16:20" x14ac:dyDescent="0.35">
      <c r="P1420" s="46" t="s">
        <v>135</v>
      </c>
      <c r="Q1420" s="47">
        <v>0</v>
      </c>
      <c r="R1420" s="47">
        <v>158736</v>
      </c>
      <c r="S1420" s="47">
        <v>0</v>
      </c>
      <c r="T1420" s="47">
        <v>9053</v>
      </c>
    </row>
    <row r="1421" spans="16:20" x14ac:dyDescent="0.35">
      <c r="P1421" s="46" t="s">
        <v>165</v>
      </c>
      <c r="Q1421" s="47">
        <v>0</v>
      </c>
      <c r="R1421" s="47">
        <v>7337</v>
      </c>
      <c r="S1421" s="47">
        <v>0</v>
      </c>
      <c r="T1421" s="47">
        <v>1579</v>
      </c>
    </row>
    <row r="1422" spans="16:20" x14ac:dyDescent="0.35">
      <c r="P1422" s="46" t="s">
        <v>123</v>
      </c>
      <c r="Q1422" s="47">
        <v>711</v>
      </c>
      <c r="R1422" s="47">
        <v>1404</v>
      </c>
      <c r="S1422" s="47">
        <v>32</v>
      </c>
      <c r="T1422" s="47">
        <v>250</v>
      </c>
    </row>
    <row r="1423" spans="16:20" x14ac:dyDescent="0.35">
      <c r="P1423" s="46" t="s">
        <v>125</v>
      </c>
      <c r="Q1423" s="47">
        <v>139</v>
      </c>
      <c r="R1423" s="47">
        <v>139</v>
      </c>
      <c r="S1423" s="47">
        <v>0</v>
      </c>
      <c r="T1423" s="47">
        <v>0</v>
      </c>
    </row>
    <row r="1424" spans="16:20" x14ac:dyDescent="0.35">
      <c r="P1424" s="24" t="s">
        <v>110</v>
      </c>
      <c r="Q1424" s="44"/>
      <c r="R1424" s="44"/>
      <c r="S1424" s="44"/>
      <c r="T1424" s="44"/>
    </row>
    <row r="1425" spans="16:20" x14ac:dyDescent="0.35">
      <c r="P1425" s="25" t="s">
        <v>77</v>
      </c>
      <c r="Q1425" s="45"/>
      <c r="R1425" s="45"/>
      <c r="S1425" s="45"/>
      <c r="T1425" s="45"/>
    </row>
    <row r="1426" spans="16:20" x14ac:dyDescent="0.35">
      <c r="P1426" s="46" t="s">
        <v>136</v>
      </c>
      <c r="Q1426" s="47">
        <v>0</v>
      </c>
      <c r="R1426" s="47">
        <v>239976</v>
      </c>
      <c r="S1426" s="47">
        <v>0</v>
      </c>
      <c r="T1426" s="47">
        <v>53641</v>
      </c>
    </row>
    <row r="1427" spans="16:20" x14ac:dyDescent="0.35">
      <c r="P1427" s="46" t="s">
        <v>137</v>
      </c>
      <c r="Q1427" s="47">
        <v>9553</v>
      </c>
      <c r="R1427" s="47">
        <v>34334</v>
      </c>
      <c r="S1427" s="47">
        <v>2013</v>
      </c>
      <c r="T1427" s="47">
        <v>5946</v>
      </c>
    </row>
    <row r="1428" spans="16:20" x14ac:dyDescent="0.35">
      <c r="P1428" s="46" t="s">
        <v>123</v>
      </c>
      <c r="Q1428" s="47">
        <v>1792</v>
      </c>
      <c r="R1428" s="47">
        <v>2956</v>
      </c>
      <c r="S1428" s="47">
        <v>397</v>
      </c>
      <c r="T1428" s="47">
        <v>733</v>
      </c>
    </row>
    <row r="1429" spans="16:20" x14ac:dyDescent="0.35">
      <c r="P1429" s="26" t="s">
        <v>102</v>
      </c>
      <c r="Q1429" s="43"/>
      <c r="R1429" s="43"/>
      <c r="S1429" s="43"/>
      <c r="T1429" s="43"/>
    </row>
    <row r="1430" spans="16:20" x14ac:dyDescent="0.35">
      <c r="P1430" s="24" t="s">
        <v>113</v>
      </c>
      <c r="Q1430" s="44"/>
      <c r="R1430" s="44"/>
      <c r="S1430" s="44"/>
      <c r="T1430" s="44"/>
    </row>
    <row r="1431" spans="16:20" x14ac:dyDescent="0.35">
      <c r="P1431" s="25" t="s">
        <v>177</v>
      </c>
      <c r="Q1431" s="45"/>
      <c r="R1431" s="45"/>
      <c r="S1431" s="45"/>
      <c r="T1431" s="45"/>
    </row>
    <row r="1432" spans="16:20" x14ac:dyDescent="0.35">
      <c r="P1432" s="46" t="s">
        <v>123</v>
      </c>
      <c r="Q1432" s="47">
        <v>25850</v>
      </c>
      <c r="R1432" s="47">
        <v>29949</v>
      </c>
      <c r="S1432" s="47">
        <v>24079</v>
      </c>
      <c r="T1432" s="47">
        <v>26215</v>
      </c>
    </row>
    <row r="1433" spans="16:20" x14ac:dyDescent="0.35">
      <c r="P1433" s="46" t="s">
        <v>125</v>
      </c>
      <c r="Q1433" s="47">
        <v>7236</v>
      </c>
      <c r="R1433" s="47">
        <v>7236</v>
      </c>
      <c r="S1433" s="47">
        <v>4497</v>
      </c>
      <c r="T1433" s="47">
        <v>4497</v>
      </c>
    </row>
    <row r="1434" spans="16:20" x14ac:dyDescent="0.35">
      <c r="P1434" s="25" t="s">
        <v>140</v>
      </c>
      <c r="Q1434" s="45"/>
      <c r="R1434" s="45"/>
      <c r="S1434" s="45"/>
      <c r="T1434" s="45"/>
    </row>
    <row r="1435" spans="16:20" x14ac:dyDescent="0.35">
      <c r="P1435" s="46" t="s">
        <v>141</v>
      </c>
      <c r="Q1435" s="47">
        <v>4269</v>
      </c>
      <c r="R1435" s="47">
        <v>60916</v>
      </c>
      <c r="S1435" s="47">
        <v>3937</v>
      </c>
      <c r="T1435" s="47">
        <v>53605</v>
      </c>
    </row>
    <row r="1436" spans="16:20" x14ac:dyDescent="0.35">
      <c r="P1436" s="46" t="s">
        <v>142</v>
      </c>
      <c r="Q1436" s="47">
        <v>300</v>
      </c>
      <c r="R1436" s="47">
        <v>4233</v>
      </c>
      <c r="S1436" s="47">
        <v>277</v>
      </c>
      <c r="T1436" s="47">
        <v>3949</v>
      </c>
    </row>
    <row r="1437" spans="16:20" x14ac:dyDescent="0.35">
      <c r="P1437" s="46" t="s">
        <v>157</v>
      </c>
      <c r="Q1437" s="47">
        <v>631</v>
      </c>
      <c r="R1437" s="47">
        <v>14498</v>
      </c>
      <c r="S1437" s="47">
        <v>555</v>
      </c>
      <c r="T1437" s="47">
        <v>13559</v>
      </c>
    </row>
    <row r="1438" spans="16:20" x14ac:dyDescent="0.35">
      <c r="P1438" s="46" t="s">
        <v>143</v>
      </c>
      <c r="Q1438" s="47">
        <v>4255</v>
      </c>
      <c r="R1438" s="47">
        <v>18857</v>
      </c>
      <c r="S1438" s="47">
        <v>2121</v>
      </c>
      <c r="T1438" s="47">
        <v>15744</v>
      </c>
    </row>
    <row r="1439" spans="16:20" x14ac:dyDescent="0.35">
      <c r="P1439" s="24" t="s">
        <v>115</v>
      </c>
      <c r="Q1439" s="44"/>
      <c r="R1439" s="44"/>
      <c r="S1439" s="44"/>
      <c r="T1439" s="44"/>
    </row>
    <row r="1440" spans="16:20" x14ac:dyDescent="0.35">
      <c r="P1440" s="25" t="s">
        <v>77</v>
      </c>
      <c r="Q1440" s="45"/>
      <c r="R1440" s="45"/>
      <c r="S1440" s="45"/>
      <c r="T1440" s="45"/>
    </row>
    <row r="1441" spans="16:20" x14ac:dyDescent="0.35">
      <c r="P1441" s="46" t="s">
        <v>145</v>
      </c>
      <c r="Q1441" s="47">
        <v>12117</v>
      </c>
      <c r="R1441" s="47">
        <v>13589</v>
      </c>
      <c r="S1441" s="47">
        <v>280</v>
      </c>
      <c r="T1441" s="47">
        <v>1752</v>
      </c>
    </row>
    <row r="1442" spans="16:20" x14ac:dyDescent="0.35">
      <c r="P1442" s="24" t="s">
        <v>117</v>
      </c>
      <c r="Q1442" s="44"/>
      <c r="R1442" s="44"/>
      <c r="S1442" s="44"/>
      <c r="T1442" s="44"/>
    </row>
    <row r="1443" spans="16:20" x14ac:dyDescent="0.35">
      <c r="P1443" s="25" t="s">
        <v>146</v>
      </c>
      <c r="Q1443" s="45"/>
      <c r="R1443" s="45"/>
      <c r="S1443" s="45"/>
      <c r="T1443" s="45"/>
    </row>
    <row r="1444" spans="16:20" x14ac:dyDescent="0.35">
      <c r="P1444" s="46" t="s">
        <v>147</v>
      </c>
      <c r="Q1444" s="47">
        <v>4350</v>
      </c>
      <c r="R1444" s="47">
        <v>6987</v>
      </c>
      <c r="S1444" s="47">
        <v>4067</v>
      </c>
      <c r="T1444" s="47">
        <v>6333</v>
      </c>
    </row>
    <row r="1445" spans="16:20" x14ac:dyDescent="0.35">
      <c r="P1445" s="46" t="s">
        <v>148</v>
      </c>
      <c r="Q1445" s="47">
        <v>17066</v>
      </c>
      <c r="R1445" s="47">
        <v>206641</v>
      </c>
      <c r="S1445" s="47">
        <v>7289</v>
      </c>
      <c r="T1445" s="47">
        <v>7147</v>
      </c>
    </row>
    <row r="1446" spans="16:20" x14ac:dyDescent="0.35">
      <c r="P1446" s="25" t="s">
        <v>171</v>
      </c>
      <c r="Q1446" s="45"/>
      <c r="R1446" s="45"/>
      <c r="S1446" s="45"/>
      <c r="T1446" s="45"/>
    </row>
    <row r="1447" spans="16:20" x14ac:dyDescent="0.35">
      <c r="P1447" s="46" t="s">
        <v>172</v>
      </c>
      <c r="Q1447" s="47">
        <v>3089</v>
      </c>
      <c r="R1447" s="47">
        <v>3101</v>
      </c>
      <c r="S1447" s="47">
        <v>2551</v>
      </c>
      <c r="T1447" s="47">
        <v>2549</v>
      </c>
    </row>
    <row r="1448" spans="16:20" x14ac:dyDescent="0.35">
      <c r="P1448" s="26" t="s">
        <v>111</v>
      </c>
      <c r="Q1448" s="43"/>
      <c r="R1448" s="43"/>
      <c r="S1448" s="43"/>
      <c r="T1448" s="43"/>
    </row>
    <row r="1449" spans="16:20" x14ac:dyDescent="0.35">
      <c r="P1449" s="24" t="s">
        <v>139</v>
      </c>
      <c r="Q1449" s="44"/>
      <c r="R1449" s="44"/>
      <c r="S1449" s="44"/>
      <c r="T1449" s="44"/>
    </row>
    <row r="1450" spans="16:20" x14ac:dyDescent="0.35">
      <c r="P1450" s="25" t="s">
        <v>77</v>
      </c>
      <c r="Q1450" s="45"/>
      <c r="R1450" s="45"/>
      <c r="S1450" s="45"/>
      <c r="T1450" s="45"/>
    </row>
    <row r="1451" spans="16:20" x14ac:dyDescent="0.35">
      <c r="P1451" s="46" t="s">
        <v>97</v>
      </c>
      <c r="Q1451" s="47">
        <v>3660</v>
      </c>
      <c r="R1451" s="47">
        <v>40578</v>
      </c>
      <c r="S1451" s="47">
        <v>2624</v>
      </c>
      <c r="T1451" s="47">
        <v>33124</v>
      </c>
    </row>
    <row r="1452" spans="16:20" x14ac:dyDescent="0.35">
      <c r="P1452" s="46" t="s">
        <v>122</v>
      </c>
      <c r="Q1452" s="47">
        <v>51152</v>
      </c>
      <c r="R1452" s="47">
        <v>51344</v>
      </c>
      <c r="S1452" s="47">
        <v>8700</v>
      </c>
      <c r="T1452" s="47">
        <v>16888</v>
      </c>
    </row>
    <row r="1453" spans="16:20" x14ac:dyDescent="0.35">
      <c r="P1453" s="46" t="s">
        <v>123</v>
      </c>
      <c r="Q1453" s="47">
        <v>15738</v>
      </c>
      <c r="R1453" s="47">
        <v>43986</v>
      </c>
      <c r="S1453" s="47">
        <v>7009</v>
      </c>
      <c r="T1453" s="47">
        <v>20836</v>
      </c>
    </row>
    <row r="1454" spans="16:20" x14ac:dyDescent="0.35">
      <c r="P1454" s="46" t="s">
        <v>125</v>
      </c>
      <c r="Q1454" s="47">
        <v>6917</v>
      </c>
      <c r="R1454" s="47">
        <v>6899</v>
      </c>
      <c r="S1454" s="47">
        <v>3125</v>
      </c>
      <c r="T1454" s="47">
        <v>3107</v>
      </c>
    </row>
    <row r="1455" spans="16:20" x14ac:dyDescent="0.35">
      <c r="P1455" s="46" t="s">
        <v>126</v>
      </c>
      <c r="Q1455" s="47">
        <v>0</v>
      </c>
      <c r="R1455" s="47">
        <v>221598</v>
      </c>
      <c r="S1455" s="47">
        <v>0</v>
      </c>
      <c r="T1455" s="47">
        <v>101448</v>
      </c>
    </row>
    <row r="1456" spans="16:20" x14ac:dyDescent="0.35">
      <c r="P1456" s="24" t="s">
        <v>119</v>
      </c>
      <c r="Q1456" s="44"/>
      <c r="R1456" s="44"/>
      <c r="S1456" s="44"/>
      <c r="T1456" s="44"/>
    </row>
    <row r="1457" spans="16:20" x14ac:dyDescent="0.35">
      <c r="P1457" s="25" t="s">
        <v>149</v>
      </c>
      <c r="Q1457" s="45"/>
      <c r="R1457" s="45"/>
      <c r="S1457" s="45"/>
      <c r="T1457" s="45"/>
    </row>
    <row r="1458" spans="16:20" x14ac:dyDescent="0.35">
      <c r="P1458" s="46" t="s">
        <v>97</v>
      </c>
      <c r="Q1458" s="47">
        <v>790</v>
      </c>
      <c r="R1458" s="47">
        <v>1268</v>
      </c>
      <c r="S1458" s="47">
        <v>665</v>
      </c>
      <c r="T1458" s="47">
        <v>1129</v>
      </c>
    </row>
    <row r="1459" spans="16:20" x14ac:dyDescent="0.35">
      <c r="P1459" s="46" t="s">
        <v>122</v>
      </c>
      <c r="Q1459" s="47">
        <v>0</v>
      </c>
      <c r="R1459" s="47">
        <v>0</v>
      </c>
      <c r="S1459" s="47">
        <v>0</v>
      </c>
      <c r="T1459" s="47">
        <v>0</v>
      </c>
    </row>
    <row r="1460" spans="16:20" x14ac:dyDescent="0.35">
      <c r="P1460" s="46" t="s">
        <v>123</v>
      </c>
      <c r="Q1460" s="47">
        <v>0</v>
      </c>
      <c r="R1460" s="47">
        <v>0</v>
      </c>
      <c r="S1460" s="47">
        <v>0</v>
      </c>
      <c r="T1460" s="47">
        <v>0</v>
      </c>
    </row>
    <row r="1461" spans="16:20" x14ac:dyDescent="0.35">
      <c r="P1461" s="46" t="s">
        <v>124</v>
      </c>
      <c r="Q1461" s="47">
        <v>0</v>
      </c>
      <c r="R1461" s="47">
        <v>194</v>
      </c>
      <c r="S1461" s="47">
        <v>0</v>
      </c>
      <c r="T1461" s="47">
        <v>82</v>
      </c>
    </row>
    <row r="1462" spans="16:20" x14ac:dyDescent="0.35">
      <c r="P1462" s="46" t="s">
        <v>125</v>
      </c>
      <c r="Q1462" s="47">
        <v>8877</v>
      </c>
      <c r="R1462" s="47">
        <v>8502</v>
      </c>
      <c r="S1462" s="47">
        <v>21</v>
      </c>
      <c r="T1462" s="47">
        <v>21</v>
      </c>
    </row>
    <row r="1463" spans="16:20" x14ac:dyDescent="0.35">
      <c r="P1463" s="24" t="s">
        <v>120</v>
      </c>
      <c r="Q1463" s="44"/>
      <c r="R1463" s="44"/>
      <c r="S1463" s="44"/>
      <c r="T1463" s="44"/>
    </row>
    <row r="1464" spans="16:20" x14ac:dyDescent="0.35">
      <c r="P1464" s="25" t="s">
        <v>77</v>
      </c>
      <c r="Q1464" s="45"/>
      <c r="R1464" s="45"/>
      <c r="S1464" s="45"/>
      <c r="T1464" s="45"/>
    </row>
    <row r="1465" spans="16:20" x14ac:dyDescent="0.35">
      <c r="P1465" s="46" t="s">
        <v>158</v>
      </c>
      <c r="Q1465" s="47">
        <v>0</v>
      </c>
      <c r="R1465" s="47">
        <v>158</v>
      </c>
      <c r="S1465" s="47">
        <v>0</v>
      </c>
      <c r="T1465" s="47">
        <v>141</v>
      </c>
    </row>
    <row r="1466" spans="16:20" x14ac:dyDescent="0.35">
      <c r="P1466" s="46" t="s">
        <v>150</v>
      </c>
      <c r="Q1466" s="47">
        <v>0</v>
      </c>
      <c r="R1466" s="47">
        <v>9304</v>
      </c>
      <c r="S1466" s="47">
        <v>0</v>
      </c>
      <c r="T1466" s="47">
        <v>3969</v>
      </c>
    </row>
    <row r="1467" spans="16:20" x14ac:dyDescent="0.35">
      <c r="P1467" s="46" t="s">
        <v>97</v>
      </c>
      <c r="Q1467" s="47">
        <v>4798</v>
      </c>
      <c r="R1467" s="47">
        <v>259028</v>
      </c>
      <c r="S1467" s="47">
        <v>3189</v>
      </c>
      <c r="T1467" s="47">
        <v>169937</v>
      </c>
    </row>
    <row r="1468" spans="16:20" x14ac:dyDescent="0.35">
      <c r="P1468" s="46" t="s">
        <v>122</v>
      </c>
      <c r="Q1468" s="47">
        <v>74708</v>
      </c>
      <c r="R1468" s="47">
        <v>76875</v>
      </c>
      <c r="S1468" s="47">
        <v>24007</v>
      </c>
      <c r="T1468" s="47">
        <v>25413</v>
      </c>
    </row>
    <row r="1469" spans="16:20" x14ac:dyDescent="0.35">
      <c r="P1469" s="46" t="s">
        <v>123</v>
      </c>
      <c r="Q1469" s="47">
        <v>12246</v>
      </c>
      <c r="R1469" s="47">
        <v>36407</v>
      </c>
      <c r="S1469" s="47">
        <v>4998</v>
      </c>
      <c r="T1469" s="47">
        <v>17089</v>
      </c>
    </row>
    <row r="1470" spans="16:20" x14ac:dyDescent="0.35">
      <c r="P1470" s="46" t="s">
        <v>125</v>
      </c>
      <c r="Q1470" s="47">
        <v>18609</v>
      </c>
      <c r="R1470" s="47">
        <v>18608</v>
      </c>
      <c r="S1470" s="47">
        <v>3784</v>
      </c>
      <c r="T1470" s="47">
        <v>3784</v>
      </c>
    </row>
    <row r="1471" spans="16:20" x14ac:dyDescent="0.35">
      <c r="P1471" s="46" t="s">
        <v>151</v>
      </c>
      <c r="Q1471" s="47">
        <v>0</v>
      </c>
      <c r="R1471" s="47">
        <v>12107</v>
      </c>
      <c r="S1471" s="47">
        <v>0</v>
      </c>
      <c r="T1471" s="47">
        <v>9651</v>
      </c>
    </row>
    <row r="1472" spans="16:20" x14ac:dyDescent="0.35">
      <c r="P1472" s="15" t="s">
        <v>45</v>
      </c>
      <c r="Q1472" s="42"/>
      <c r="R1472" s="42"/>
      <c r="S1472" s="42"/>
      <c r="T1472" s="42"/>
    </row>
    <row r="1473" spans="16:20" x14ac:dyDescent="0.35">
      <c r="P1473" s="26" t="s">
        <v>71</v>
      </c>
      <c r="Q1473" s="43"/>
      <c r="R1473" s="43"/>
      <c r="S1473" s="43"/>
      <c r="T1473" s="43"/>
    </row>
    <row r="1474" spans="16:20" x14ac:dyDescent="0.35">
      <c r="P1474" s="24" t="s">
        <v>74</v>
      </c>
      <c r="Q1474" s="44"/>
      <c r="R1474" s="44"/>
      <c r="S1474" s="44"/>
      <c r="T1474" s="44"/>
    </row>
    <row r="1475" spans="16:20" x14ac:dyDescent="0.35">
      <c r="P1475" s="25" t="s">
        <v>77</v>
      </c>
      <c r="Q1475" s="45"/>
      <c r="R1475" s="45"/>
      <c r="S1475" s="45"/>
      <c r="T1475" s="45"/>
    </row>
    <row r="1476" spans="16:20" x14ac:dyDescent="0.35">
      <c r="P1476" s="46" t="s">
        <v>80</v>
      </c>
      <c r="Q1476" s="47">
        <v>385</v>
      </c>
      <c r="R1476" s="47">
        <v>263783</v>
      </c>
      <c r="S1476" s="47">
        <v>40</v>
      </c>
      <c r="T1476" s="47">
        <v>27560</v>
      </c>
    </row>
    <row r="1477" spans="16:20" x14ac:dyDescent="0.35">
      <c r="P1477" s="24" t="s">
        <v>76</v>
      </c>
      <c r="Q1477" s="44"/>
      <c r="R1477" s="44"/>
      <c r="S1477" s="44"/>
      <c r="T1477" s="44"/>
    </row>
    <row r="1478" spans="16:20" x14ac:dyDescent="0.35">
      <c r="P1478" s="25" t="s">
        <v>77</v>
      </c>
      <c r="Q1478" s="45"/>
      <c r="R1478" s="45"/>
      <c r="S1478" s="45"/>
      <c r="T1478" s="45"/>
    </row>
    <row r="1479" spans="16:20" x14ac:dyDescent="0.35">
      <c r="P1479" s="46" t="s">
        <v>85</v>
      </c>
      <c r="Q1479" s="47">
        <v>384</v>
      </c>
      <c r="R1479" s="47">
        <v>277268</v>
      </c>
      <c r="S1479" s="47">
        <v>299</v>
      </c>
      <c r="T1479" s="47">
        <v>214251</v>
      </c>
    </row>
    <row r="1480" spans="16:20" x14ac:dyDescent="0.35">
      <c r="P1480" s="24" t="s">
        <v>79</v>
      </c>
      <c r="Q1480" s="44"/>
      <c r="R1480" s="44"/>
      <c r="S1480" s="44"/>
      <c r="T1480" s="44"/>
    </row>
    <row r="1481" spans="16:20" x14ac:dyDescent="0.35">
      <c r="P1481" s="25" t="s">
        <v>77</v>
      </c>
      <c r="Q1481" s="45"/>
      <c r="R1481" s="45"/>
      <c r="S1481" s="45"/>
      <c r="T1481" s="45"/>
    </row>
    <row r="1482" spans="16:20" x14ac:dyDescent="0.35">
      <c r="P1482" s="46" t="s">
        <v>89</v>
      </c>
      <c r="Q1482" s="47">
        <v>62</v>
      </c>
      <c r="R1482" s="47">
        <v>25640</v>
      </c>
      <c r="S1482" s="47">
        <v>62</v>
      </c>
      <c r="T1482" s="47">
        <v>25640</v>
      </c>
    </row>
    <row r="1483" spans="16:20" x14ac:dyDescent="0.35">
      <c r="P1483" s="46" t="s">
        <v>91</v>
      </c>
      <c r="Q1483" s="47">
        <v>97</v>
      </c>
      <c r="R1483" s="47">
        <v>43249</v>
      </c>
      <c r="S1483" s="47">
        <v>97</v>
      </c>
      <c r="T1483" s="47">
        <v>43249</v>
      </c>
    </row>
    <row r="1484" spans="16:20" x14ac:dyDescent="0.35">
      <c r="P1484" s="24" t="s">
        <v>82</v>
      </c>
      <c r="Q1484" s="44"/>
      <c r="R1484" s="44"/>
      <c r="S1484" s="44"/>
      <c r="T1484" s="44"/>
    </row>
    <row r="1485" spans="16:20" x14ac:dyDescent="0.35">
      <c r="P1485" s="25" t="s">
        <v>95</v>
      </c>
      <c r="Q1485" s="45"/>
      <c r="R1485" s="45"/>
      <c r="S1485" s="45"/>
      <c r="T1485" s="45"/>
    </row>
    <row r="1486" spans="16:20" x14ac:dyDescent="0.35">
      <c r="P1486" s="46" t="s">
        <v>97</v>
      </c>
      <c r="Q1486" s="47">
        <v>208</v>
      </c>
      <c r="R1486" s="47">
        <v>89264</v>
      </c>
      <c r="S1486" s="47">
        <v>208</v>
      </c>
      <c r="T1486" s="47">
        <v>89264</v>
      </c>
    </row>
    <row r="1487" spans="16:20" x14ac:dyDescent="0.35">
      <c r="P1487" s="26" t="s">
        <v>102</v>
      </c>
      <c r="Q1487" s="43"/>
      <c r="R1487" s="43"/>
      <c r="S1487" s="43"/>
      <c r="T1487" s="43"/>
    </row>
    <row r="1488" spans="16:20" x14ac:dyDescent="0.35">
      <c r="P1488" s="24" t="s">
        <v>113</v>
      </c>
      <c r="Q1488" s="44"/>
      <c r="R1488" s="44"/>
      <c r="S1488" s="44"/>
      <c r="T1488" s="44"/>
    </row>
    <row r="1489" spans="16:20" x14ac:dyDescent="0.35">
      <c r="P1489" s="25" t="s">
        <v>140</v>
      </c>
      <c r="Q1489" s="45"/>
      <c r="R1489" s="45"/>
      <c r="S1489" s="45"/>
      <c r="T1489" s="45"/>
    </row>
    <row r="1490" spans="16:20" x14ac:dyDescent="0.35">
      <c r="P1490" s="46" t="s">
        <v>143</v>
      </c>
      <c r="Q1490" s="47">
        <v>480</v>
      </c>
      <c r="R1490" s="47">
        <v>16308</v>
      </c>
      <c r="S1490" s="47">
        <v>0</v>
      </c>
      <c r="T1490" s="47">
        <v>0</v>
      </c>
    </row>
    <row r="1491" spans="16:20" x14ac:dyDescent="0.35">
      <c r="P1491" s="26" t="s">
        <v>111</v>
      </c>
      <c r="Q1491" s="43"/>
      <c r="R1491" s="43"/>
      <c r="S1491" s="43"/>
      <c r="T1491" s="43"/>
    </row>
    <row r="1492" spans="16:20" x14ac:dyDescent="0.35">
      <c r="P1492" s="24" t="s">
        <v>139</v>
      </c>
      <c r="Q1492" s="44"/>
      <c r="R1492" s="44"/>
      <c r="S1492" s="44"/>
      <c r="T1492" s="44"/>
    </row>
    <row r="1493" spans="16:20" x14ac:dyDescent="0.35">
      <c r="P1493" s="25" t="s">
        <v>77</v>
      </c>
      <c r="Q1493" s="45"/>
      <c r="R1493" s="45"/>
      <c r="S1493" s="45"/>
      <c r="T1493" s="45"/>
    </row>
    <row r="1494" spans="16:20" x14ac:dyDescent="0.35">
      <c r="P1494" s="46" t="s">
        <v>97</v>
      </c>
      <c r="Q1494" s="47">
        <v>635</v>
      </c>
      <c r="R1494" s="47">
        <v>126599</v>
      </c>
      <c r="S1494" s="47">
        <v>635</v>
      </c>
      <c r="T1494" s="47">
        <v>126599</v>
      </c>
    </row>
    <row r="1495" spans="16:20" x14ac:dyDescent="0.35">
      <c r="P1495" s="46" t="s">
        <v>122</v>
      </c>
      <c r="Q1495" s="47">
        <v>1520</v>
      </c>
      <c r="R1495" s="47">
        <v>1394</v>
      </c>
      <c r="S1495" s="47">
        <v>1520</v>
      </c>
      <c r="T1495" s="47">
        <v>1394</v>
      </c>
    </row>
    <row r="1496" spans="16:20" x14ac:dyDescent="0.35">
      <c r="P1496" s="46" t="s">
        <v>123</v>
      </c>
      <c r="Q1496" s="47">
        <v>15334</v>
      </c>
      <c r="R1496" s="47">
        <v>28216</v>
      </c>
      <c r="S1496" s="47">
        <v>15334</v>
      </c>
      <c r="T1496" s="47">
        <v>28216</v>
      </c>
    </row>
    <row r="1497" spans="16:20" x14ac:dyDescent="0.35">
      <c r="P1497" s="46" t="s">
        <v>125</v>
      </c>
      <c r="Q1497" s="47">
        <v>682</v>
      </c>
      <c r="R1497" s="47">
        <v>596</v>
      </c>
      <c r="S1497" s="47">
        <v>682</v>
      </c>
      <c r="T1497" s="47">
        <v>596</v>
      </c>
    </row>
    <row r="1498" spans="16:20" x14ac:dyDescent="0.35">
      <c r="P1498" s="46" t="s">
        <v>126</v>
      </c>
      <c r="Q1498" s="47">
        <v>0</v>
      </c>
      <c r="R1498" s="47">
        <v>2317</v>
      </c>
      <c r="S1498" s="47">
        <v>0</v>
      </c>
      <c r="T1498" s="47">
        <v>2317</v>
      </c>
    </row>
    <row r="1499" spans="16:20" x14ac:dyDescent="0.35">
      <c r="P1499" s="15" t="s">
        <v>46</v>
      </c>
      <c r="Q1499" s="42"/>
      <c r="R1499" s="42"/>
      <c r="S1499" s="42"/>
      <c r="T1499" s="42"/>
    </row>
    <row r="1500" spans="16:20" x14ac:dyDescent="0.35">
      <c r="P1500" s="26" t="s">
        <v>71</v>
      </c>
      <c r="Q1500" s="43"/>
      <c r="R1500" s="43"/>
      <c r="S1500" s="43"/>
      <c r="T1500" s="43"/>
    </row>
    <row r="1501" spans="16:20" x14ac:dyDescent="0.35">
      <c r="P1501" s="24" t="s">
        <v>74</v>
      </c>
      <c r="Q1501" s="44"/>
      <c r="R1501" s="44"/>
      <c r="S1501" s="44"/>
      <c r="T1501" s="44"/>
    </row>
    <row r="1502" spans="16:20" x14ac:dyDescent="0.35">
      <c r="P1502" s="25" t="s">
        <v>77</v>
      </c>
      <c r="Q1502" s="45"/>
      <c r="R1502" s="45"/>
      <c r="S1502" s="45"/>
      <c r="T1502" s="45"/>
    </row>
    <row r="1503" spans="16:20" x14ac:dyDescent="0.35">
      <c r="P1503" s="46" t="s">
        <v>108</v>
      </c>
      <c r="Q1503" s="47">
        <v>102</v>
      </c>
      <c r="R1503" s="47">
        <v>54788</v>
      </c>
      <c r="S1503" s="47">
        <v>16</v>
      </c>
      <c r="T1503" s="47">
        <v>10456</v>
      </c>
    </row>
    <row r="1504" spans="16:20" x14ac:dyDescent="0.35">
      <c r="P1504" s="46" t="s">
        <v>80</v>
      </c>
      <c r="Q1504" s="47">
        <v>224</v>
      </c>
      <c r="R1504" s="47">
        <v>131820</v>
      </c>
      <c r="S1504" s="47">
        <v>29</v>
      </c>
      <c r="T1504" s="47">
        <v>18548</v>
      </c>
    </row>
    <row r="1505" spans="16:20" x14ac:dyDescent="0.35">
      <c r="P1505" s="24" t="s">
        <v>76</v>
      </c>
      <c r="Q1505" s="44"/>
      <c r="R1505" s="44"/>
      <c r="S1505" s="44"/>
      <c r="T1505" s="44"/>
    </row>
    <row r="1506" spans="16:20" x14ac:dyDescent="0.35">
      <c r="P1506" s="25" t="s">
        <v>77</v>
      </c>
      <c r="Q1506" s="45"/>
      <c r="R1506" s="45"/>
      <c r="S1506" s="45"/>
      <c r="T1506" s="45"/>
    </row>
    <row r="1507" spans="16:20" x14ac:dyDescent="0.35">
      <c r="P1507" s="46" t="s">
        <v>85</v>
      </c>
      <c r="Q1507" s="47">
        <v>503</v>
      </c>
      <c r="R1507" s="47">
        <v>346396</v>
      </c>
      <c r="S1507" s="47">
        <v>167</v>
      </c>
      <c r="T1507" s="47">
        <v>123868</v>
      </c>
    </row>
    <row r="1508" spans="16:20" x14ac:dyDescent="0.35">
      <c r="P1508" s="24" t="s">
        <v>79</v>
      </c>
      <c r="Q1508" s="44"/>
      <c r="R1508" s="44"/>
      <c r="S1508" s="44"/>
      <c r="T1508" s="44"/>
    </row>
    <row r="1509" spans="16:20" x14ac:dyDescent="0.35">
      <c r="P1509" s="25" t="s">
        <v>77</v>
      </c>
      <c r="Q1509" s="45"/>
      <c r="R1509" s="45"/>
      <c r="S1509" s="45"/>
      <c r="T1509" s="45"/>
    </row>
    <row r="1510" spans="16:20" x14ac:dyDescent="0.35">
      <c r="P1510" s="46" t="s">
        <v>89</v>
      </c>
      <c r="Q1510" s="47">
        <v>57</v>
      </c>
      <c r="R1510" s="47">
        <v>11907</v>
      </c>
      <c r="S1510" s="47">
        <v>44</v>
      </c>
      <c r="T1510" s="47">
        <v>9931</v>
      </c>
    </row>
    <row r="1511" spans="16:20" x14ac:dyDescent="0.35">
      <c r="P1511" s="46" t="s">
        <v>91</v>
      </c>
      <c r="Q1511" s="47">
        <v>136</v>
      </c>
      <c r="R1511" s="47">
        <v>31243</v>
      </c>
      <c r="S1511" s="47">
        <v>100</v>
      </c>
      <c r="T1511" s="47">
        <v>21049</v>
      </c>
    </row>
    <row r="1512" spans="16:20" x14ac:dyDescent="0.35">
      <c r="P1512" s="15" t="s">
        <v>47</v>
      </c>
      <c r="Q1512" s="42"/>
      <c r="R1512" s="42"/>
      <c r="S1512" s="42"/>
      <c r="T1512" s="42"/>
    </row>
    <row r="1513" spans="16:20" x14ac:dyDescent="0.35">
      <c r="P1513" s="26" t="s">
        <v>71</v>
      </c>
      <c r="Q1513" s="43"/>
      <c r="R1513" s="43"/>
      <c r="S1513" s="43"/>
      <c r="T1513" s="43"/>
    </row>
    <row r="1514" spans="16:20" x14ac:dyDescent="0.35">
      <c r="P1514" s="24" t="s">
        <v>74</v>
      </c>
      <c r="Q1514" s="44"/>
      <c r="R1514" s="44"/>
      <c r="S1514" s="44"/>
      <c r="T1514" s="44"/>
    </row>
    <row r="1515" spans="16:20" x14ac:dyDescent="0.35">
      <c r="P1515" s="25" t="s">
        <v>77</v>
      </c>
      <c r="Q1515" s="45"/>
      <c r="R1515" s="45"/>
      <c r="S1515" s="45"/>
      <c r="T1515" s="45"/>
    </row>
    <row r="1516" spans="16:20" x14ac:dyDescent="0.35">
      <c r="P1516" s="46" t="s">
        <v>108</v>
      </c>
      <c r="Q1516" s="47">
        <v>100</v>
      </c>
      <c r="R1516" s="47">
        <v>77310</v>
      </c>
      <c r="S1516" s="47">
        <v>0</v>
      </c>
      <c r="T1516" s="47">
        <v>0</v>
      </c>
    </row>
    <row r="1517" spans="16:20" x14ac:dyDescent="0.35">
      <c r="P1517" s="46" t="s">
        <v>80</v>
      </c>
      <c r="Q1517" s="47">
        <v>202</v>
      </c>
      <c r="R1517" s="47">
        <v>159839</v>
      </c>
      <c r="S1517" s="47">
        <v>0</v>
      </c>
      <c r="T1517" s="47">
        <v>0</v>
      </c>
    </row>
    <row r="1518" spans="16:20" x14ac:dyDescent="0.35">
      <c r="P1518" s="24" t="s">
        <v>76</v>
      </c>
      <c r="Q1518" s="44"/>
      <c r="R1518" s="44"/>
      <c r="S1518" s="44"/>
      <c r="T1518" s="44"/>
    </row>
    <row r="1519" spans="16:20" x14ac:dyDescent="0.35">
      <c r="P1519" s="25" t="s">
        <v>77</v>
      </c>
      <c r="Q1519" s="45"/>
      <c r="R1519" s="45"/>
      <c r="S1519" s="45"/>
      <c r="T1519" s="45"/>
    </row>
    <row r="1520" spans="16:20" x14ac:dyDescent="0.35">
      <c r="P1520" s="46" t="s">
        <v>85</v>
      </c>
      <c r="Q1520" s="47">
        <v>529</v>
      </c>
      <c r="R1520" s="47">
        <v>417824</v>
      </c>
      <c r="S1520" s="47">
        <v>1</v>
      </c>
      <c r="T1520" s="47">
        <v>812</v>
      </c>
    </row>
    <row r="1521" spans="16:20" x14ac:dyDescent="0.35">
      <c r="P1521" s="46" t="s">
        <v>152</v>
      </c>
      <c r="Q1521" s="47">
        <v>466</v>
      </c>
      <c r="R1521" s="47">
        <v>531887</v>
      </c>
      <c r="S1521" s="47">
        <v>9</v>
      </c>
      <c r="T1521" s="47">
        <v>11174</v>
      </c>
    </row>
    <row r="1522" spans="16:20" x14ac:dyDescent="0.35">
      <c r="P1522" s="24" t="s">
        <v>121</v>
      </c>
      <c r="Q1522" s="44"/>
      <c r="R1522" s="44"/>
      <c r="S1522" s="44"/>
      <c r="T1522" s="44"/>
    </row>
    <row r="1523" spans="16:20" x14ac:dyDescent="0.35">
      <c r="P1523" s="25" t="s">
        <v>77</v>
      </c>
      <c r="Q1523" s="45"/>
      <c r="R1523" s="45"/>
      <c r="S1523" s="45"/>
      <c r="T1523" s="45"/>
    </row>
    <row r="1524" spans="16:20" x14ac:dyDescent="0.35">
      <c r="P1524" s="46" t="s">
        <v>153</v>
      </c>
      <c r="Q1524" s="47">
        <v>199</v>
      </c>
      <c r="R1524" s="47">
        <v>297585</v>
      </c>
      <c r="S1524" s="47">
        <v>5</v>
      </c>
      <c r="T1524" s="47">
        <v>7915</v>
      </c>
    </row>
    <row r="1525" spans="16:20" x14ac:dyDescent="0.35">
      <c r="P1525" s="24" t="s">
        <v>79</v>
      </c>
      <c r="Q1525" s="44"/>
      <c r="R1525" s="44"/>
      <c r="S1525" s="44"/>
      <c r="T1525" s="44"/>
    </row>
    <row r="1526" spans="16:20" x14ac:dyDescent="0.35">
      <c r="P1526" s="25" t="s">
        <v>77</v>
      </c>
      <c r="Q1526" s="45"/>
      <c r="R1526" s="45"/>
      <c r="S1526" s="45"/>
      <c r="T1526" s="45"/>
    </row>
    <row r="1527" spans="16:20" x14ac:dyDescent="0.35">
      <c r="P1527" s="46" t="s">
        <v>89</v>
      </c>
      <c r="Q1527" s="47">
        <v>42</v>
      </c>
      <c r="R1527" s="47">
        <v>11321</v>
      </c>
      <c r="S1527" s="47">
        <v>42</v>
      </c>
      <c r="T1527" s="47">
        <v>11321</v>
      </c>
    </row>
    <row r="1528" spans="16:20" x14ac:dyDescent="0.35">
      <c r="P1528" s="46" t="s">
        <v>91</v>
      </c>
      <c r="Q1528" s="47">
        <v>54</v>
      </c>
      <c r="R1528" s="47">
        <v>13868</v>
      </c>
      <c r="S1528" s="47">
        <v>54</v>
      </c>
      <c r="T1528" s="47">
        <v>13868</v>
      </c>
    </row>
    <row r="1529" spans="16:20" x14ac:dyDescent="0.35">
      <c r="P1529" s="46" t="s">
        <v>154</v>
      </c>
      <c r="Q1529" s="47">
        <v>129</v>
      </c>
      <c r="R1529" s="47">
        <v>38169</v>
      </c>
      <c r="S1529" s="47">
        <v>129</v>
      </c>
      <c r="T1529" s="47">
        <v>38169</v>
      </c>
    </row>
    <row r="1530" spans="16:20" x14ac:dyDescent="0.35">
      <c r="P1530" s="46" t="s">
        <v>155</v>
      </c>
      <c r="Q1530" s="47">
        <v>305</v>
      </c>
      <c r="R1530" s="47">
        <v>89449</v>
      </c>
      <c r="S1530" s="47">
        <v>305</v>
      </c>
      <c r="T1530" s="47">
        <v>89449</v>
      </c>
    </row>
    <row r="1531" spans="16:20" x14ac:dyDescent="0.35">
      <c r="P1531" s="24" t="s">
        <v>82</v>
      </c>
      <c r="Q1531" s="44"/>
      <c r="R1531" s="44"/>
      <c r="S1531" s="44"/>
      <c r="T1531" s="44"/>
    </row>
    <row r="1532" spans="16:20" x14ac:dyDescent="0.35">
      <c r="P1532" s="25" t="s">
        <v>95</v>
      </c>
      <c r="Q1532" s="45"/>
      <c r="R1532" s="45"/>
      <c r="S1532" s="45"/>
      <c r="T1532" s="45"/>
    </row>
    <row r="1533" spans="16:20" x14ac:dyDescent="0.35">
      <c r="P1533" s="46" t="s">
        <v>97</v>
      </c>
      <c r="Q1533" s="47">
        <v>26</v>
      </c>
      <c r="R1533" s="47">
        <v>35383</v>
      </c>
      <c r="S1533" s="47">
        <v>1</v>
      </c>
      <c r="T1533" s="47">
        <v>159</v>
      </c>
    </row>
    <row r="1534" spans="16:20" x14ac:dyDescent="0.35">
      <c r="P1534" s="24" t="s">
        <v>144</v>
      </c>
      <c r="Q1534" s="44"/>
      <c r="R1534" s="44"/>
      <c r="S1534" s="44"/>
      <c r="T1534" s="44"/>
    </row>
    <row r="1535" spans="16:20" x14ac:dyDescent="0.35">
      <c r="P1535" s="25" t="s">
        <v>164</v>
      </c>
      <c r="Q1535" s="45"/>
      <c r="R1535" s="45"/>
      <c r="S1535" s="45"/>
      <c r="T1535" s="45"/>
    </row>
    <row r="1536" spans="16:20" x14ac:dyDescent="0.35">
      <c r="P1536" s="46" t="s">
        <v>165</v>
      </c>
      <c r="Q1536" s="47">
        <v>5053</v>
      </c>
      <c r="R1536" s="47">
        <v>5053</v>
      </c>
      <c r="S1536" s="47">
        <v>0</v>
      </c>
      <c r="T1536" s="47">
        <v>0</v>
      </c>
    </row>
    <row r="1537" spans="16:20" x14ac:dyDescent="0.35">
      <c r="P1537" s="46" t="s">
        <v>123</v>
      </c>
      <c r="Q1537" s="47">
        <v>535</v>
      </c>
      <c r="R1537" s="47">
        <v>7696</v>
      </c>
      <c r="S1537" s="47">
        <v>0</v>
      </c>
      <c r="T1537" s="47">
        <v>0</v>
      </c>
    </row>
    <row r="1538" spans="16:20" x14ac:dyDescent="0.35">
      <c r="P1538" s="25" t="s">
        <v>167</v>
      </c>
      <c r="Q1538" s="45"/>
      <c r="R1538" s="45"/>
      <c r="S1538" s="45"/>
      <c r="T1538" s="45"/>
    </row>
    <row r="1539" spans="16:20" x14ac:dyDescent="0.35">
      <c r="P1539" s="46" t="s">
        <v>165</v>
      </c>
      <c r="Q1539" s="47">
        <v>1027</v>
      </c>
      <c r="R1539" s="47">
        <v>1027</v>
      </c>
      <c r="S1539" s="47">
        <v>0</v>
      </c>
      <c r="T1539" s="47">
        <v>0</v>
      </c>
    </row>
    <row r="1540" spans="16:20" x14ac:dyDescent="0.35">
      <c r="P1540" s="26" t="s">
        <v>86</v>
      </c>
      <c r="Q1540" s="43"/>
      <c r="R1540" s="43"/>
      <c r="S1540" s="43"/>
      <c r="T1540" s="43"/>
    </row>
    <row r="1541" spans="16:20" x14ac:dyDescent="0.35">
      <c r="P1541" s="24" t="s">
        <v>94</v>
      </c>
      <c r="Q1541" s="44"/>
      <c r="R1541" s="44"/>
      <c r="S1541" s="44"/>
      <c r="T1541" s="44"/>
    </row>
    <row r="1542" spans="16:20" x14ac:dyDescent="0.35">
      <c r="P1542" s="25" t="s">
        <v>77</v>
      </c>
      <c r="Q1542" s="45"/>
      <c r="R1542" s="45"/>
      <c r="S1542" s="45"/>
      <c r="T1542" s="45"/>
    </row>
    <row r="1543" spans="16:20" x14ac:dyDescent="0.35">
      <c r="P1543" s="46" t="s">
        <v>124</v>
      </c>
      <c r="Q1543" s="47">
        <v>550</v>
      </c>
      <c r="R1543" s="47">
        <v>550</v>
      </c>
      <c r="S1543" s="47">
        <v>0</v>
      </c>
      <c r="T1543" s="47">
        <v>0</v>
      </c>
    </row>
    <row r="1544" spans="16:20" x14ac:dyDescent="0.35">
      <c r="P1544" s="46" t="s">
        <v>125</v>
      </c>
      <c r="Q1544" s="47">
        <v>1432</v>
      </c>
      <c r="R1544" s="47">
        <v>1432</v>
      </c>
      <c r="S1544" s="47">
        <v>0</v>
      </c>
      <c r="T1544" s="47">
        <v>0</v>
      </c>
    </row>
    <row r="1545" spans="16:20" x14ac:dyDescent="0.35">
      <c r="P1545" s="26" t="s">
        <v>88</v>
      </c>
      <c r="Q1545" s="43"/>
      <c r="R1545" s="43"/>
      <c r="S1545" s="43"/>
      <c r="T1545" s="43"/>
    </row>
    <row r="1546" spans="16:20" x14ac:dyDescent="0.35">
      <c r="P1546" s="24" t="s">
        <v>99</v>
      </c>
      <c r="Q1546" s="44"/>
      <c r="R1546" s="44"/>
      <c r="S1546" s="44"/>
      <c r="T1546" s="44"/>
    </row>
    <row r="1547" spans="16:20" x14ac:dyDescent="0.35">
      <c r="P1547" s="25" t="s">
        <v>128</v>
      </c>
      <c r="Q1547" s="45"/>
      <c r="R1547" s="45"/>
      <c r="S1547" s="45"/>
      <c r="T1547" s="45"/>
    </row>
    <row r="1548" spans="16:20" x14ac:dyDescent="0.35">
      <c r="P1548" s="46" t="s">
        <v>129</v>
      </c>
      <c r="Q1548" s="47">
        <v>238</v>
      </c>
      <c r="R1548" s="47">
        <v>238</v>
      </c>
      <c r="S1548" s="47">
        <v>0</v>
      </c>
      <c r="T1548" s="47">
        <v>0</v>
      </c>
    </row>
    <row r="1549" spans="16:20" x14ac:dyDescent="0.35">
      <c r="P1549" s="46" t="s">
        <v>123</v>
      </c>
      <c r="Q1549" s="47">
        <v>36</v>
      </c>
      <c r="R1549" s="47">
        <v>1024</v>
      </c>
      <c r="S1549" s="47">
        <v>0</v>
      </c>
      <c r="T1549" s="47">
        <v>0</v>
      </c>
    </row>
    <row r="1550" spans="16:20" x14ac:dyDescent="0.35">
      <c r="P1550" s="25" t="s">
        <v>130</v>
      </c>
      <c r="Q1550" s="45"/>
      <c r="R1550" s="45"/>
      <c r="S1550" s="45"/>
      <c r="T1550" s="45"/>
    </row>
    <row r="1551" spans="16:20" x14ac:dyDescent="0.35">
      <c r="P1551" s="46" t="s">
        <v>129</v>
      </c>
      <c r="Q1551" s="47">
        <v>1966</v>
      </c>
      <c r="R1551" s="47">
        <v>1966</v>
      </c>
      <c r="S1551" s="47">
        <v>0</v>
      </c>
      <c r="T1551" s="47">
        <v>0</v>
      </c>
    </row>
    <row r="1552" spans="16:20" x14ac:dyDescent="0.35">
      <c r="P1552" s="46" t="s">
        <v>97</v>
      </c>
      <c r="Q1552" s="47">
        <v>198</v>
      </c>
      <c r="R1552" s="47">
        <v>7088</v>
      </c>
      <c r="S1552" s="47">
        <v>0</v>
      </c>
      <c r="T1552" s="47">
        <v>0</v>
      </c>
    </row>
    <row r="1553" spans="16:20" x14ac:dyDescent="0.35">
      <c r="P1553" s="46" t="s">
        <v>123</v>
      </c>
      <c r="Q1553" s="47">
        <v>96</v>
      </c>
      <c r="R1553" s="47">
        <v>2138</v>
      </c>
      <c r="S1553" s="47">
        <v>0</v>
      </c>
      <c r="T1553" s="47">
        <v>0</v>
      </c>
    </row>
    <row r="1554" spans="16:20" x14ac:dyDescent="0.35">
      <c r="P1554" s="25" t="s">
        <v>131</v>
      </c>
      <c r="Q1554" s="45"/>
      <c r="R1554" s="45"/>
      <c r="S1554" s="45"/>
      <c r="T1554" s="45"/>
    </row>
    <row r="1555" spans="16:20" x14ac:dyDescent="0.35">
      <c r="P1555" s="46" t="s">
        <v>129</v>
      </c>
      <c r="Q1555" s="47">
        <v>1354</v>
      </c>
      <c r="R1555" s="47">
        <v>1354</v>
      </c>
      <c r="S1555" s="47">
        <v>0</v>
      </c>
      <c r="T1555" s="47">
        <v>0</v>
      </c>
    </row>
    <row r="1556" spans="16:20" x14ac:dyDescent="0.35">
      <c r="P1556" s="46" t="s">
        <v>123</v>
      </c>
      <c r="Q1556" s="47">
        <v>29</v>
      </c>
      <c r="R1556" s="47">
        <v>1684</v>
      </c>
      <c r="S1556" s="47">
        <v>0</v>
      </c>
      <c r="T1556" s="47">
        <v>0</v>
      </c>
    </row>
    <row r="1557" spans="16:20" x14ac:dyDescent="0.35">
      <c r="P1557" s="24" t="s">
        <v>101</v>
      </c>
      <c r="Q1557" s="44"/>
      <c r="R1557" s="44"/>
      <c r="S1557" s="44"/>
      <c r="T1557" s="44"/>
    </row>
    <row r="1558" spans="16:20" x14ac:dyDescent="0.35">
      <c r="P1558" s="25" t="s">
        <v>77</v>
      </c>
      <c r="Q1558" s="45"/>
      <c r="R1558" s="45"/>
      <c r="S1558" s="45"/>
      <c r="T1558" s="45"/>
    </row>
    <row r="1559" spans="16:20" x14ac:dyDescent="0.35">
      <c r="P1559" s="46" t="s">
        <v>97</v>
      </c>
      <c r="Q1559" s="47">
        <v>109</v>
      </c>
      <c r="R1559" s="47">
        <v>145</v>
      </c>
      <c r="S1559" s="47">
        <v>0</v>
      </c>
      <c r="T1559" s="47">
        <v>0</v>
      </c>
    </row>
    <row r="1560" spans="16:20" x14ac:dyDescent="0.35">
      <c r="P1560" s="46" t="s">
        <v>132</v>
      </c>
      <c r="Q1560" s="47">
        <v>90</v>
      </c>
      <c r="R1560" s="47">
        <v>90</v>
      </c>
      <c r="S1560" s="47">
        <v>0</v>
      </c>
      <c r="T1560" s="47">
        <v>0</v>
      </c>
    </row>
    <row r="1561" spans="16:20" x14ac:dyDescent="0.35">
      <c r="P1561" s="46" t="s">
        <v>169</v>
      </c>
      <c r="Q1561" s="47">
        <v>1900</v>
      </c>
      <c r="R1561" s="47">
        <v>1900</v>
      </c>
      <c r="S1561" s="47">
        <v>0</v>
      </c>
      <c r="T1561" s="47">
        <v>0</v>
      </c>
    </row>
    <row r="1562" spans="16:20" x14ac:dyDescent="0.35">
      <c r="P1562" s="46" t="s">
        <v>123</v>
      </c>
      <c r="Q1562" s="47">
        <v>194</v>
      </c>
      <c r="R1562" s="47">
        <v>1236</v>
      </c>
      <c r="S1562" s="47">
        <v>0</v>
      </c>
      <c r="T1562" s="47">
        <v>0</v>
      </c>
    </row>
    <row r="1563" spans="16:20" x14ac:dyDescent="0.35">
      <c r="P1563" s="46" t="s">
        <v>125</v>
      </c>
      <c r="Q1563" s="47">
        <v>271</v>
      </c>
      <c r="R1563" s="47">
        <v>271</v>
      </c>
      <c r="S1563" s="47">
        <v>0</v>
      </c>
      <c r="T1563" s="47">
        <v>0</v>
      </c>
    </row>
    <row r="1564" spans="16:20" x14ac:dyDescent="0.35">
      <c r="P1564" s="24" t="s">
        <v>103</v>
      </c>
      <c r="Q1564" s="44"/>
      <c r="R1564" s="44"/>
      <c r="S1564" s="44"/>
      <c r="T1564" s="44"/>
    </row>
    <row r="1565" spans="16:20" x14ac:dyDescent="0.35">
      <c r="P1565" s="25" t="s">
        <v>77</v>
      </c>
      <c r="Q1565" s="45"/>
      <c r="R1565" s="45"/>
      <c r="S1565" s="45"/>
      <c r="T1565" s="45"/>
    </row>
    <row r="1566" spans="16:20" x14ac:dyDescent="0.35">
      <c r="P1566" s="46" t="s">
        <v>129</v>
      </c>
      <c r="Q1566" s="47">
        <v>6733</v>
      </c>
      <c r="R1566" s="47">
        <v>6733</v>
      </c>
      <c r="S1566" s="47">
        <v>348</v>
      </c>
      <c r="T1566" s="47">
        <v>348</v>
      </c>
    </row>
    <row r="1567" spans="16:20" x14ac:dyDescent="0.35">
      <c r="P1567" s="46" t="s">
        <v>97</v>
      </c>
      <c r="Q1567" s="47">
        <v>171</v>
      </c>
      <c r="R1567" s="47">
        <v>21376</v>
      </c>
      <c r="S1567" s="47">
        <v>106</v>
      </c>
      <c r="T1567" s="47">
        <v>17899</v>
      </c>
    </row>
    <row r="1568" spans="16:20" x14ac:dyDescent="0.35">
      <c r="P1568" s="46" t="s">
        <v>132</v>
      </c>
      <c r="Q1568" s="47">
        <v>502</v>
      </c>
      <c r="R1568" s="47">
        <v>502</v>
      </c>
      <c r="S1568" s="47">
        <v>0</v>
      </c>
      <c r="T1568" s="47">
        <v>0</v>
      </c>
    </row>
    <row r="1569" spans="16:20" x14ac:dyDescent="0.35">
      <c r="P1569" s="46" t="s">
        <v>123</v>
      </c>
      <c r="Q1569" s="47">
        <v>279</v>
      </c>
      <c r="R1569" s="47">
        <v>3908</v>
      </c>
      <c r="S1569" s="47">
        <v>12</v>
      </c>
      <c r="T1569" s="47">
        <v>144</v>
      </c>
    </row>
    <row r="1570" spans="16:20" x14ac:dyDescent="0.35">
      <c r="P1570" s="24" t="s">
        <v>105</v>
      </c>
      <c r="Q1570" s="44"/>
      <c r="R1570" s="44"/>
      <c r="S1570" s="44"/>
      <c r="T1570" s="44"/>
    </row>
    <row r="1571" spans="16:20" x14ac:dyDescent="0.35">
      <c r="P1571" s="25" t="s">
        <v>77</v>
      </c>
      <c r="Q1571" s="45"/>
      <c r="R1571" s="45"/>
      <c r="S1571" s="45"/>
      <c r="T1571" s="45"/>
    </row>
    <row r="1572" spans="16:20" x14ac:dyDescent="0.35">
      <c r="P1572" s="46" t="s">
        <v>129</v>
      </c>
      <c r="Q1572" s="47">
        <v>2818</v>
      </c>
      <c r="R1572" s="47">
        <v>2818</v>
      </c>
      <c r="S1572" s="47">
        <v>0</v>
      </c>
      <c r="T1572" s="47">
        <v>0</v>
      </c>
    </row>
    <row r="1573" spans="16:20" x14ac:dyDescent="0.35">
      <c r="P1573" s="46" t="s">
        <v>132</v>
      </c>
      <c r="Q1573" s="47">
        <v>1350</v>
      </c>
      <c r="R1573" s="47">
        <v>1350</v>
      </c>
      <c r="S1573" s="47">
        <v>0</v>
      </c>
      <c r="T1573" s="47">
        <v>0</v>
      </c>
    </row>
    <row r="1574" spans="16:20" x14ac:dyDescent="0.35">
      <c r="P1574" s="46" t="s">
        <v>133</v>
      </c>
      <c r="Q1574" s="47">
        <v>138</v>
      </c>
      <c r="R1574" s="47">
        <v>138</v>
      </c>
      <c r="S1574" s="47">
        <v>0</v>
      </c>
      <c r="T1574" s="47">
        <v>0</v>
      </c>
    </row>
    <row r="1575" spans="16:20" x14ac:dyDescent="0.35">
      <c r="P1575" s="46" t="s">
        <v>123</v>
      </c>
      <c r="Q1575" s="47">
        <v>636</v>
      </c>
      <c r="R1575" s="47">
        <v>2090</v>
      </c>
      <c r="S1575" s="47">
        <v>0</v>
      </c>
      <c r="T1575" s="47">
        <v>0</v>
      </c>
    </row>
    <row r="1576" spans="16:20" x14ac:dyDescent="0.35">
      <c r="P1576" s="46" t="s">
        <v>125</v>
      </c>
      <c r="Q1576" s="47">
        <v>361</v>
      </c>
      <c r="R1576" s="47">
        <v>361</v>
      </c>
      <c r="S1576" s="47">
        <v>0</v>
      </c>
      <c r="T1576" s="47">
        <v>0</v>
      </c>
    </row>
    <row r="1577" spans="16:20" x14ac:dyDescent="0.35">
      <c r="P1577" s="24" t="s">
        <v>107</v>
      </c>
      <c r="Q1577" s="44"/>
      <c r="R1577" s="44"/>
      <c r="S1577" s="44"/>
      <c r="T1577" s="44"/>
    </row>
    <row r="1578" spans="16:20" x14ac:dyDescent="0.35">
      <c r="P1578" s="25" t="s">
        <v>77</v>
      </c>
      <c r="Q1578" s="45"/>
      <c r="R1578" s="45"/>
      <c r="S1578" s="45"/>
      <c r="T1578" s="45"/>
    </row>
    <row r="1579" spans="16:20" x14ac:dyDescent="0.35">
      <c r="P1579" s="46" t="s">
        <v>97</v>
      </c>
      <c r="Q1579" s="47">
        <v>135</v>
      </c>
      <c r="R1579" s="47">
        <v>3960</v>
      </c>
      <c r="S1579" s="47">
        <v>0</v>
      </c>
      <c r="T1579" s="47">
        <v>0</v>
      </c>
    </row>
    <row r="1580" spans="16:20" x14ac:dyDescent="0.35">
      <c r="P1580" s="46" t="s">
        <v>135</v>
      </c>
      <c r="Q1580" s="47">
        <v>1154</v>
      </c>
      <c r="R1580" s="47">
        <v>1154</v>
      </c>
      <c r="S1580" s="47">
        <v>41</v>
      </c>
      <c r="T1580" s="47">
        <v>41</v>
      </c>
    </row>
    <row r="1581" spans="16:20" x14ac:dyDescent="0.35">
      <c r="P1581" s="46" t="s">
        <v>123</v>
      </c>
      <c r="Q1581" s="47">
        <v>104</v>
      </c>
      <c r="R1581" s="47">
        <v>1120</v>
      </c>
      <c r="S1581" s="47">
        <v>0</v>
      </c>
      <c r="T1581" s="47">
        <v>0</v>
      </c>
    </row>
    <row r="1582" spans="16:20" x14ac:dyDescent="0.35">
      <c r="P1582" s="46" t="s">
        <v>125</v>
      </c>
      <c r="Q1582" s="47">
        <v>200</v>
      </c>
      <c r="R1582" s="47">
        <v>200</v>
      </c>
      <c r="S1582" s="47">
        <v>0</v>
      </c>
      <c r="T1582" s="47">
        <v>0</v>
      </c>
    </row>
    <row r="1583" spans="16:20" x14ac:dyDescent="0.35">
      <c r="P1583" s="24" t="s">
        <v>110</v>
      </c>
      <c r="Q1583" s="44"/>
      <c r="R1583" s="44"/>
      <c r="S1583" s="44"/>
      <c r="T1583" s="44"/>
    </row>
    <row r="1584" spans="16:20" x14ac:dyDescent="0.35">
      <c r="P1584" s="25" t="s">
        <v>77</v>
      </c>
      <c r="Q1584" s="45"/>
      <c r="R1584" s="45"/>
      <c r="S1584" s="45"/>
      <c r="T1584" s="45"/>
    </row>
    <row r="1585" spans="16:20" x14ac:dyDescent="0.35">
      <c r="P1585" s="46" t="s">
        <v>136</v>
      </c>
      <c r="Q1585" s="47">
        <v>24712</v>
      </c>
      <c r="R1585" s="47">
        <v>24712</v>
      </c>
      <c r="S1585" s="47">
        <v>0</v>
      </c>
      <c r="T1585" s="47">
        <v>0</v>
      </c>
    </row>
    <row r="1586" spans="16:20" x14ac:dyDescent="0.35">
      <c r="P1586" s="46" t="s">
        <v>137</v>
      </c>
      <c r="Q1586" s="47">
        <v>632</v>
      </c>
      <c r="R1586" s="47">
        <v>632</v>
      </c>
      <c r="S1586" s="47">
        <v>0</v>
      </c>
      <c r="T1586" s="47">
        <v>0</v>
      </c>
    </row>
    <row r="1587" spans="16:20" x14ac:dyDescent="0.35">
      <c r="P1587" s="26" t="s">
        <v>102</v>
      </c>
      <c r="Q1587" s="43"/>
      <c r="R1587" s="43"/>
      <c r="S1587" s="43"/>
      <c r="T1587" s="43"/>
    </row>
    <row r="1588" spans="16:20" x14ac:dyDescent="0.35">
      <c r="P1588" s="24" t="s">
        <v>113</v>
      </c>
      <c r="Q1588" s="44"/>
      <c r="R1588" s="44"/>
      <c r="S1588" s="44"/>
      <c r="T1588" s="44"/>
    </row>
    <row r="1589" spans="16:20" x14ac:dyDescent="0.35">
      <c r="P1589" s="25" t="s">
        <v>140</v>
      </c>
      <c r="Q1589" s="45"/>
      <c r="R1589" s="45"/>
      <c r="S1589" s="45"/>
      <c r="T1589" s="45"/>
    </row>
    <row r="1590" spans="16:20" x14ac:dyDescent="0.35">
      <c r="P1590" s="46" t="s">
        <v>141</v>
      </c>
      <c r="Q1590" s="47">
        <v>152</v>
      </c>
      <c r="R1590" s="47">
        <v>4879</v>
      </c>
      <c r="S1590" s="47">
        <v>0</v>
      </c>
      <c r="T1590" s="47">
        <v>0</v>
      </c>
    </row>
    <row r="1591" spans="16:20" x14ac:dyDescent="0.35">
      <c r="P1591" s="46" t="s">
        <v>142</v>
      </c>
      <c r="Q1591" s="47">
        <v>467</v>
      </c>
      <c r="R1591" s="47">
        <v>9632</v>
      </c>
      <c r="S1591" s="47">
        <v>0</v>
      </c>
      <c r="T1591" s="47">
        <v>0</v>
      </c>
    </row>
    <row r="1592" spans="16:20" x14ac:dyDescent="0.35">
      <c r="P1592" s="46" t="s">
        <v>157</v>
      </c>
      <c r="Q1592" s="47">
        <v>157</v>
      </c>
      <c r="R1592" s="47">
        <v>7837</v>
      </c>
      <c r="S1592" s="47">
        <v>22</v>
      </c>
      <c r="T1592" s="47">
        <v>2003</v>
      </c>
    </row>
    <row r="1593" spans="16:20" x14ac:dyDescent="0.35">
      <c r="P1593" s="46" t="s">
        <v>143</v>
      </c>
      <c r="Q1593" s="47">
        <v>92</v>
      </c>
      <c r="R1593" s="47">
        <v>2036</v>
      </c>
      <c r="S1593" s="47">
        <v>0</v>
      </c>
      <c r="T1593" s="47">
        <v>0</v>
      </c>
    </row>
    <row r="1594" spans="16:20" x14ac:dyDescent="0.35">
      <c r="P1594" s="24" t="s">
        <v>115</v>
      </c>
      <c r="Q1594" s="44"/>
      <c r="R1594" s="44"/>
      <c r="S1594" s="44"/>
      <c r="T1594" s="44"/>
    </row>
    <row r="1595" spans="16:20" x14ac:dyDescent="0.35">
      <c r="P1595" s="25" t="s">
        <v>77</v>
      </c>
      <c r="Q1595" s="45"/>
      <c r="R1595" s="45"/>
      <c r="S1595" s="45"/>
      <c r="T1595" s="45"/>
    </row>
    <row r="1596" spans="16:20" x14ac:dyDescent="0.35">
      <c r="P1596" s="46" t="s">
        <v>145</v>
      </c>
      <c r="Q1596" s="47">
        <v>115</v>
      </c>
      <c r="R1596" s="47">
        <v>575</v>
      </c>
      <c r="S1596" s="47">
        <v>0</v>
      </c>
      <c r="T1596" s="47">
        <v>0</v>
      </c>
    </row>
    <row r="1597" spans="16:20" x14ac:dyDescent="0.35">
      <c r="P1597" s="24" t="s">
        <v>117</v>
      </c>
      <c r="Q1597" s="44"/>
      <c r="R1597" s="44"/>
      <c r="S1597" s="44"/>
      <c r="T1597" s="44"/>
    </row>
    <row r="1598" spans="16:20" x14ac:dyDescent="0.35">
      <c r="P1598" s="25" t="s">
        <v>146</v>
      </c>
      <c r="Q1598" s="45"/>
      <c r="R1598" s="45"/>
      <c r="S1598" s="45"/>
      <c r="T1598" s="45"/>
    </row>
    <row r="1599" spans="16:20" x14ac:dyDescent="0.35">
      <c r="P1599" s="46" t="s">
        <v>147</v>
      </c>
      <c r="Q1599" s="47">
        <v>369</v>
      </c>
      <c r="R1599" s="47">
        <v>1236</v>
      </c>
      <c r="S1599" s="47">
        <v>0</v>
      </c>
      <c r="T1599" s="47">
        <v>0</v>
      </c>
    </row>
    <row r="1600" spans="16:20" x14ac:dyDescent="0.35">
      <c r="P1600" s="46" t="s">
        <v>148</v>
      </c>
      <c r="Q1600" s="47">
        <v>54</v>
      </c>
      <c r="R1600" s="47">
        <v>54</v>
      </c>
      <c r="S1600" s="47">
        <v>0</v>
      </c>
      <c r="T1600" s="47">
        <v>0</v>
      </c>
    </row>
    <row r="1601" spans="16:20" x14ac:dyDescent="0.35">
      <c r="P1601" s="26" t="s">
        <v>111</v>
      </c>
      <c r="Q1601" s="43"/>
      <c r="R1601" s="43"/>
      <c r="S1601" s="43"/>
      <c r="T1601" s="43"/>
    </row>
    <row r="1602" spans="16:20" x14ac:dyDescent="0.35">
      <c r="P1602" s="24" t="s">
        <v>120</v>
      </c>
      <c r="Q1602" s="44"/>
      <c r="R1602" s="44"/>
      <c r="S1602" s="44"/>
      <c r="T1602" s="44"/>
    </row>
    <row r="1603" spans="16:20" x14ac:dyDescent="0.35">
      <c r="P1603" s="25" t="s">
        <v>77</v>
      </c>
      <c r="Q1603" s="45"/>
      <c r="R1603" s="45"/>
      <c r="S1603" s="45"/>
      <c r="T1603" s="45"/>
    </row>
    <row r="1604" spans="16:20" x14ac:dyDescent="0.35">
      <c r="P1604" s="46" t="s">
        <v>97</v>
      </c>
      <c r="Q1604" s="47">
        <v>236</v>
      </c>
      <c r="R1604" s="47">
        <v>449</v>
      </c>
      <c r="S1604" s="47">
        <v>0</v>
      </c>
      <c r="T1604" s="47">
        <v>0</v>
      </c>
    </row>
    <row r="1605" spans="16:20" x14ac:dyDescent="0.35">
      <c r="P1605" s="46" t="s">
        <v>123</v>
      </c>
      <c r="Q1605" s="47">
        <v>474</v>
      </c>
      <c r="R1605" s="47">
        <v>4432</v>
      </c>
      <c r="S1605" s="47">
        <v>0</v>
      </c>
      <c r="T1605" s="47">
        <v>0</v>
      </c>
    </row>
    <row r="1606" spans="16:20" x14ac:dyDescent="0.35">
      <c r="P1606" s="46" t="s">
        <v>125</v>
      </c>
      <c r="Q1606" s="47">
        <v>191</v>
      </c>
      <c r="R1606" s="47">
        <v>191</v>
      </c>
      <c r="S1606" s="47">
        <v>0</v>
      </c>
      <c r="T1606" s="47">
        <v>0</v>
      </c>
    </row>
    <row r="1607" spans="16:20" x14ac:dyDescent="0.35">
      <c r="P1607" s="15" t="s">
        <v>48</v>
      </c>
      <c r="Q1607" s="42"/>
      <c r="R1607" s="42"/>
      <c r="S1607" s="42"/>
      <c r="T1607" s="42"/>
    </row>
    <row r="1608" spans="16:20" x14ac:dyDescent="0.35">
      <c r="P1608" s="26" t="s">
        <v>71</v>
      </c>
      <c r="Q1608" s="43"/>
      <c r="R1608" s="43"/>
      <c r="S1608" s="43"/>
      <c r="T1608" s="43"/>
    </row>
    <row r="1609" spans="16:20" x14ac:dyDescent="0.35">
      <c r="P1609" s="24" t="s">
        <v>74</v>
      </c>
      <c r="Q1609" s="44"/>
      <c r="R1609" s="44"/>
      <c r="S1609" s="44"/>
      <c r="T1609" s="44"/>
    </row>
    <row r="1610" spans="16:20" x14ac:dyDescent="0.35">
      <c r="P1610" s="25" t="s">
        <v>77</v>
      </c>
      <c r="Q1610" s="45"/>
      <c r="R1610" s="45"/>
      <c r="S1610" s="45"/>
      <c r="T1610" s="45"/>
    </row>
    <row r="1611" spans="16:20" x14ac:dyDescent="0.35">
      <c r="P1611" s="46" t="s">
        <v>108</v>
      </c>
      <c r="Q1611" s="47">
        <v>350</v>
      </c>
      <c r="R1611" s="47">
        <v>593608</v>
      </c>
      <c r="S1611" s="47">
        <v>215</v>
      </c>
      <c r="T1611" s="47">
        <v>379530</v>
      </c>
    </row>
    <row r="1612" spans="16:20" x14ac:dyDescent="0.35">
      <c r="P1612" s="46" t="s">
        <v>80</v>
      </c>
      <c r="Q1612" s="47">
        <v>1104</v>
      </c>
      <c r="R1612" s="47">
        <v>1720865</v>
      </c>
      <c r="S1612" s="47">
        <v>674</v>
      </c>
      <c r="T1612" s="47">
        <v>997413</v>
      </c>
    </row>
    <row r="1613" spans="16:20" x14ac:dyDescent="0.35">
      <c r="P1613" s="24" t="s">
        <v>76</v>
      </c>
      <c r="Q1613" s="44"/>
      <c r="R1613" s="44"/>
      <c r="S1613" s="44"/>
      <c r="T1613" s="44"/>
    </row>
    <row r="1614" spans="16:20" x14ac:dyDescent="0.35">
      <c r="P1614" s="25" t="s">
        <v>77</v>
      </c>
      <c r="Q1614" s="45"/>
      <c r="R1614" s="45"/>
      <c r="S1614" s="45"/>
      <c r="T1614" s="45"/>
    </row>
    <row r="1615" spans="16:20" x14ac:dyDescent="0.35">
      <c r="P1615" s="46" t="s">
        <v>85</v>
      </c>
      <c r="Q1615" s="47">
        <v>92</v>
      </c>
      <c r="R1615" s="47">
        <v>65945</v>
      </c>
      <c r="S1615" s="47">
        <v>0</v>
      </c>
      <c r="T1615" s="47">
        <v>0</v>
      </c>
    </row>
    <row r="1616" spans="16:20" x14ac:dyDescent="0.35">
      <c r="P1616" s="24" t="s">
        <v>79</v>
      </c>
      <c r="Q1616" s="44"/>
      <c r="R1616" s="44"/>
      <c r="S1616" s="44"/>
      <c r="T1616" s="44"/>
    </row>
    <row r="1617" spans="16:20" x14ac:dyDescent="0.35">
      <c r="P1617" s="25" t="s">
        <v>77</v>
      </c>
      <c r="Q1617" s="45"/>
      <c r="R1617" s="45"/>
      <c r="S1617" s="45"/>
      <c r="T1617" s="45"/>
    </row>
    <row r="1618" spans="16:20" x14ac:dyDescent="0.35">
      <c r="P1618" s="46" t="s">
        <v>155</v>
      </c>
      <c r="Q1618" s="47">
        <v>4679</v>
      </c>
      <c r="R1618" s="47">
        <v>1542597</v>
      </c>
      <c r="S1618" s="47">
        <v>4679</v>
      </c>
      <c r="T1618" s="47">
        <v>1542597</v>
      </c>
    </row>
    <row r="1619" spans="16:20" x14ac:dyDescent="0.35">
      <c r="P1619" s="24" t="s">
        <v>82</v>
      </c>
      <c r="Q1619" s="44"/>
      <c r="R1619" s="44"/>
      <c r="S1619" s="44"/>
      <c r="T1619" s="44"/>
    </row>
    <row r="1620" spans="16:20" x14ac:dyDescent="0.35">
      <c r="P1620" s="25" t="s">
        <v>95</v>
      </c>
      <c r="Q1620" s="45"/>
      <c r="R1620" s="45"/>
      <c r="S1620" s="45"/>
      <c r="T1620" s="45"/>
    </row>
    <row r="1621" spans="16:20" x14ac:dyDescent="0.35">
      <c r="P1621" s="46" t="s">
        <v>97</v>
      </c>
      <c r="Q1621" s="47">
        <v>653</v>
      </c>
      <c r="R1621" s="47">
        <v>219865</v>
      </c>
      <c r="S1621" s="47">
        <v>0</v>
      </c>
      <c r="T1621" s="47">
        <v>0</v>
      </c>
    </row>
    <row r="1622" spans="16:20" x14ac:dyDescent="0.35">
      <c r="P1622" s="25" t="s">
        <v>160</v>
      </c>
      <c r="Q1622" s="45"/>
      <c r="R1622" s="45"/>
      <c r="S1622" s="45"/>
      <c r="T1622" s="45"/>
    </row>
    <row r="1623" spans="16:20" x14ac:dyDescent="0.35">
      <c r="P1623" s="46" t="s">
        <v>97</v>
      </c>
      <c r="Q1623" s="47">
        <v>174</v>
      </c>
      <c r="R1623" s="47">
        <v>3290</v>
      </c>
      <c r="S1623" s="47">
        <v>0</v>
      </c>
      <c r="T1623" s="47">
        <v>0</v>
      </c>
    </row>
    <row r="1624" spans="16:20" x14ac:dyDescent="0.35">
      <c r="P1624" s="46" t="s">
        <v>125</v>
      </c>
      <c r="Q1624" s="47">
        <v>74260</v>
      </c>
      <c r="R1624" s="47">
        <v>74192</v>
      </c>
      <c r="S1624" s="47">
        <v>0</v>
      </c>
      <c r="T1624" s="47">
        <v>0</v>
      </c>
    </row>
    <row r="1625" spans="16:20" x14ac:dyDescent="0.35">
      <c r="P1625" s="46" t="s">
        <v>176</v>
      </c>
      <c r="Q1625" s="47">
        <v>58733</v>
      </c>
      <c r="R1625" s="47">
        <v>114373</v>
      </c>
      <c r="S1625" s="47">
        <v>0</v>
      </c>
      <c r="T1625" s="47">
        <v>0</v>
      </c>
    </row>
    <row r="1626" spans="16:20" x14ac:dyDescent="0.35">
      <c r="P1626" s="24" t="s">
        <v>134</v>
      </c>
      <c r="Q1626" s="44"/>
      <c r="R1626" s="44"/>
      <c r="S1626" s="44"/>
      <c r="T1626" s="44"/>
    </row>
    <row r="1627" spans="16:20" x14ac:dyDescent="0.35">
      <c r="P1627" s="25" t="s">
        <v>77</v>
      </c>
      <c r="Q1627" s="45"/>
      <c r="R1627" s="45"/>
      <c r="S1627" s="45"/>
      <c r="T1627" s="45"/>
    </row>
    <row r="1628" spans="16:20" x14ac:dyDescent="0.35">
      <c r="P1628" s="46" t="s">
        <v>97</v>
      </c>
      <c r="Q1628" s="47">
        <v>488</v>
      </c>
      <c r="R1628" s="47">
        <v>6906</v>
      </c>
      <c r="S1628" s="47">
        <v>272</v>
      </c>
      <c r="T1628" s="47">
        <v>6906</v>
      </c>
    </row>
    <row r="1629" spans="16:20" x14ac:dyDescent="0.35">
      <c r="P1629" s="26" t="s">
        <v>86</v>
      </c>
      <c r="Q1629" s="43"/>
      <c r="R1629" s="43"/>
      <c r="S1629" s="43"/>
      <c r="T1629" s="43"/>
    </row>
    <row r="1630" spans="16:20" x14ac:dyDescent="0.35">
      <c r="P1630" s="24" t="s">
        <v>94</v>
      </c>
      <c r="Q1630" s="44"/>
      <c r="R1630" s="44"/>
      <c r="S1630" s="44"/>
      <c r="T1630" s="44"/>
    </row>
    <row r="1631" spans="16:20" x14ac:dyDescent="0.35">
      <c r="P1631" s="25" t="s">
        <v>77</v>
      </c>
      <c r="Q1631" s="45"/>
      <c r="R1631" s="45"/>
      <c r="S1631" s="45"/>
      <c r="T1631" s="45"/>
    </row>
    <row r="1632" spans="16:20" x14ac:dyDescent="0.35">
      <c r="P1632" s="46" t="s">
        <v>126</v>
      </c>
      <c r="Q1632" s="47">
        <v>0</v>
      </c>
      <c r="R1632" s="47">
        <v>586</v>
      </c>
      <c r="S1632" s="47">
        <v>0</v>
      </c>
      <c r="T1632" s="47">
        <v>586</v>
      </c>
    </row>
    <row r="1633" spans="16:20" x14ac:dyDescent="0.35">
      <c r="P1633" s="26" t="s">
        <v>88</v>
      </c>
      <c r="Q1633" s="43"/>
      <c r="R1633" s="43"/>
      <c r="S1633" s="43"/>
      <c r="T1633" s="43"/>
    </row>
    <row r="1634" spans="16:20" x14ac:dyDescent="0.35">
      <c r="P1634" s="24" t="s">
        <v>99</v>
      </c>
      <c r="Q1634" s="44"/>
      <c r="R1634" s="44"/>
      <c r="S1634" s="44"/>
      <c r="T1634" s="44"/>
    </row>
    <row r="1635" spans="16:20" x14ac:dyDescent="0.35">
      <c r="P1635" s="25" t="s">
        <v>128</v>
      </c>
      <c r="Q1635" s="45"/>
      <c r="R1635" s="45"/>
      <c r="S1635" s="45"/>
      <c r="T1635" s="45"/>
    </row>
    <row r="1636" spans="16:20" x14ac:dyDescent="0.35">
      <c r="P1636" s="46" t="s">
        <v>129</v>
      </c>
      <c r="Q1636" s="47">
        <v>0</v>
      </c>
      <c r="R1636" s="47">
        <v>32720</v>
      </c>
      <c r="S1636" s="47">
        <v>0</v>
      </c>
      <c r="T1636" s="47">
        <v>3236</v>
      </c>
    </row>
    <row r="1637" spans="16:20" x14ac:dyDescent="0.35">
      <c r="P1637" s="25" t="s">
        <v>130</v>
      </c>
      <c r="Q1637" s="45"/>
      <c r="R1637" s="45"/>
      <c r="S1637" s="45"/>
      <c r="T1637" s="45"/>
    </row>
    <row r="1638" spans="16:20" x14ac:dyDescent="0.35">
      <c r="P1638" s="46" t="s">
        <v>129</v>
      </c>
      <c r="Q1638" s="47">
        <v>0</v>
      </c>
      <c r="R1638" s="47">
        <v>25302</v>
      </c>
      <c r="S1638" s="47">
        <v>0</v>
      </c>
      <c r="T1638" s="47">
        <v>0</v>
      </c>
    </row>
    <row r="1639" spans="16:20" x14ac:dyDescent="0.35">
      <c r="P1639" s="25" t="s">
        <v>131</v>
      </c>
      <c r="Q1639" s="45"/>
      <c r="R1639" s="45"/>
      <c r="S1639" s="45"/>
      <c r="T1639" s="45"/>
    </row>
    <row r="1640" spans="16:20" x14ac:dyDescent="0.35">
      <c r="P1640" s="46" t="s">
        <v>129</v>
      </c>
      <c r="Q1640" s="47">
        <v>0</v>
      </c>
      <c r="R1640" s="47">
        <v>418104</v>
      </c>
      <c r="S1640" s="47">
        <v>0</v>
      </c>
      <c r="T1640" s="47">
        <v>54926</v>
      </c>
    </row>
    <row r="1641" spans="16:20" x14ac:dyDescent="0.35">
      <c r="P1641" s="24" t="s">
        <v>101</v>
      </c>
      <c r="Q1641" s="44"/>
      <c r="R1641" s="44"/>
      <c r="S1641" s="44"/>
      <c r="T1641" s="44"/>
    </row>
    <row r="1642" spans="16:20" x14ac:dyDescent="0.35">
      <c r="P1642" s="25" t="s">
        <v>77</v>
      </c>
      <c r="Q1642" s="45"/>
      <c r="R1642" s="45"/>
      <c r="S1642" s="45"/>
      <c r="T1642" s="45"/>
    </row>
    <row r="1643" spans="16:20" x14ac:dyDescent="0.35">
      <c r="P1643" s="46" t="s">
        <v>169</v>
      </c>
      <c r="Q1643" s="47">
        <v>0</v>
      </c>
      <c r="R1643" s="47">
        <v>115991</v>
      </c>
      <c r="S1643" s="47">
        <v>0</v>
      </c>
      <c r="T1643" s="47">
        <v>0</v>
      </c>
    </row>
    <row r="1644" spans="16:20" x14ac:dyDescent="0.35">
      <c r="P1644" s="24" t="s">
        <v>103</v>
      </c>
      <c r="Q1644" s="44"/>
      <c r="R1644" s="44"/>
      <c r="S1644" s="44"/>
      <c r="T1644" s="44"/>
    </row>
    <row r="1645" spans="16:20" x14ac:dyDescent="0.35">
      <c r="P1645" s="25" t="s">
        <v>77</v>
      </c>
      <c r="Q1645" s="45"/>
      <c r="R1645" s="45"/>
      <c r="S1645" s="45"/>
      <c r="T1645" s="45"/>
    </row>
    <row r="1646" spans="16:20" x14ac:dyDescent="0.35">
      <c r="P1646" s="46" t="s">
        <v>129</v>
      </c>
      <c r="Q1646" s="47">
        <v>0</v>
      </c>
      <c r="R1646" s="47">
        <v>259564</v>
      </c>
      <c r="S1646" s="47">
        <v>0</v>
      </c>
      <c r="T1646" s="47">
        <v>0</v>
      </c>
    </row>
    <row r="1647" spans="16:20" x14ac:dyDescent="0.35">
      <c r="P1647" s="24" t="s">
        <v>105</v>
      </c>
      <c r="Q1647" s="44"/>
      <c r="R1647" s="44"/>
      <c r="S1647" s="44"/>
      <c r="T1647" s="44"/>
    </row>
    <row r="1648" spans="16:20" x14ac:dyDescent="0.35">
      <c r="P1648" s="25" t="s">
        <v>77</v>
      </c>
      <c r="Q1648" s="45"/>
      <c r="R1648" s="45"/>
      <c r="S1648" s="45"/>
      <c r="T1648" s="45"/>
    </row>
    <row r="1649" spans="16:20" x14ac:dyDescent="0.35">
      <c r="P1649" s="46" t="s">
        <v>129</v>
      </c>
      <c r="Q1649" s="47">
        <v>0</v>
      </c>
      <c r="R1649" s="47">
        <v>136438</v>
      </c>
      <c r="S1649" s="47">
        <v>0</v>
      </c>
      <c r="T1649" s="47">
        <v>0</v>
      </c>
    </row>
    <row r="1650" spans="16:20" x14ac:dyDescent="0.35">
      <c r="P1650" s="46" t="s">
        <v>132</v>
      </c>
      <c r="Q1650" s="47">
        <v>0</v>
      </c>
      <c r="R1650" s="47">
        <v>4893</v>
      </c>
      <c r="S1650" s="47">
        <v>0</v>
      </c>
      <c r="T1650" s="47">
        <v>0</v>
      </c>
    </row>
    <row r="1651" spans="16:20" x14ac:dyDescent="0.35">
      <c r="P1651" s="46" t="s">
        <v>123</v>
      </c>
      <c r="Q1651" s="47">
        <v>844</v>
      </c>
      <c r="R1651" s="47">
        <v>3461</v>
      </c>
      <c r="S1651" s="47">
        <v>0</v>
      </c>
      <c r="T1651" s="47">
        <v>0</v>
      </c>
    </row>
    <row r="1652" spans="16:20" x14ac:dyDescent="0.35">
      <c r="P1652" s="46" t="s">
        <v>125</v>
      </c>
      <c r="Q1652" s="47">
        <v>111441</v>
      </c>
      <c r="R1652" s="47">
        <v>109108</v>
      </c>
      <c r="S1652" s="47">
        <v>2875</v>
      </c>
      <c r="T1652" s="47">
        <v>19818</v>
      </c>
    </row>
    <row r="1653" spans="16:20" x14ac:dyDescent="0.35">
      <c r="P1653" s="24" t="s">
        <v>107</v>
      </c>
      <c r="Q1653" s="44"/>
      <c r="R1653" s="44"/>
      <c r="S1653" s="44"/>
      <c r="T1653" s="44"/>
    </row>
    <row r="1654" spans="16:20" x14ac:dyDescent="0.35">
      <c r="P1654" s="25" t="s">
        <v>77</v>
      </c>
      <c r="Q1654" s="45"/>
      <c r="R1654" s="45"/>
      <c r="S1654" s="45"/>
      <c r="T1654" s="45"/>
    </row>
    <row r="1655" spans="16:20" x14ac:dyDescent="0.35">
      <c r="P1655" s="46" t="s">
        <v>97</v>
      </c>
      <c r="Q1655" s="47">
        <v>91</v>
      </c>
      <c r="R1655" s="47">
        <v>967</v>
      </c>
      <c r="S1655" s="47">
        <v>67</v>
      </c>
      <c r="T1655" s="47">
        <v>967</v>
      </c>
    </row>
    <row r="1656" spans="16:20" x14ac:dyDescent="0.35">
      <c r="P1656" s="46" t="s">
        <v>135</v>
      </c>
      <c r="Q1656" s="47">
        <v>0</v>
      </c>
      <c r="R1656" s="47">
        <v>48012</v>
      </c>
      <c r="S1656" s="47">
        <v>0</v>
      </c>
      <c r="T1656" s="47">
        <v>0</v>
      </c>
    </row>
    <row r="1657" spans="16:20" x14ac:dyDescent="0.35">
      <c r="P1657" s="46" t="s">
        <v>123</v>
      </c>
      <c r="Q1657" s="47">
        <v>420</v>
      </c>
      <c r="R1657" s="47">
        <v>3023</v>
      </c>
      <c r="S1657" s="47">
        <v>0</v>
      </c>
      <c r="T1657" s="47">
        <v>0</v>
      </c>
    </row>
    <row r="1658" spans="16:20" x14ac:dyDescent="0.35">
      <c r="P1658" s="24" t="s">
        <v>110</v>
      </c>
      <c r="Q1658" s="44"/>
      <c r="R1658" s="44"/>
      <c r="S1658" s="44"/>
      <c r="T1658" s="44"/>
    </row>
    <row r="1659" spans="16:20" x14ac:dyDescent="0.35">
      <c r="P1659" s="25" t="s">
        <v>77</v>
      </c>
      <c r="Q1659" s="45"/>
      <c r="R1659" s="45"/>
      <c r="S1659" s="45"/>
      <c r="T1659" s="45"/>
    </row>
    <row r="1660" spans="16:20" x14ac:dyDescent="0.35">
      <c r="P1660" s="46" t="s">
        <v>137</v>
      </c>
      <c r="Q1660" s="47">
        <v>6302</v>
      </c>
      <c r="R1660" s="47">
        <v>25858</v>
      </c>
      <c r="S1660" s="47">
        <v>6302</v>
      </c>
      <c r="T1660" s="47">
        <v>25858</v>
      </c>
    </row>
    <row r="1661" spans="16:20" x14ac:dyDescent="0.35">
      <c r="P1661" s="26" t="s">
        <v>102</v>
      </c>
      <c r="Q1661" s="43"/>
      <c r="R1661" s="43"/>
      <c r="S1661" s="43"/>
      <c r="T1661" s="43"/>
    </row>
    <row r="1662" spans="16:20" x14ac:dyDescent="0.35">
      <c r="P1662" s="24" t="s">
        <v>113</v>
      </c>
      <c r="Q1662" s="44"/>
      <c r="R1662" s="44"/>
      <c r="S1662" s="44"/>
      <c r="T1662" s="44"/>
    </row>
    <row r="1663" spans="16:20" x14ac:dyDescent="0.35">
      <c r="P1663" s="25" t="s">
        <v>140</v>
      </c>
      <c r="Q1663" s="45"/>
      <c r="R1663" s="45"/>
      <c r="S1663" s="45"/>
      <c r="T1663" s="45"/>
    </row>
    <row r="1664" spans="16:20" x14ac:dyDescent="0.35">
      <c r="P1664" s="46" t="s">
        <v>141</v>
      </c>
      <c r="Q1664" s="47">
        <v>2664</v>
      </c>
      <c r="R1664" s="47">
        <v>99646</v>
      </c>
      <c r="S1664" s="47">
        <v>2039</v>
      </c>
      <c r="T1664" s="47">
        <v>82178</v>
      </c>
    </row>
    <row r="1665" spans="16:20" x14ac:dyDescent="0.35">
      <c r="P1665" s="46" t="s">
        <v>142</v>
      </c>
      <c r="Q1665" s="47">
        <v>3413</v>
      </c>
      <c r="R1665" s="47">
        <v>65393</v>
      </c>
      <c r="S1665" s="47">
        <v>1226</v>
      </c>
      <c r="T1665" s="47">
        <v>37035</v>
      </c>
    </row>
    <row r="1666" spans="16:20" x14ac:dyDescent="0.35">
      <c r="P1666" s="26" t="s">
        <v>111</v>
      </c>
      <c r="Q1666" s="43"/>
      <c r="R1666" s="43"/>
      <c r="S1666" s="43"/>
      <c r="T1666" s="43"/>
    </row>
    <row r="1667" spans="16:20" x14ac:dyDescent="0.35">
      <c r="P1667" s="24" t="s">
        <v>139</v>
      </c>
      <c r="Q1667" s="44"/>
      <c r="R1667" s="44"/>
      <c r="S1667" s="44"/>
      <c r="T1667" s="44"/>
    </row>
    <row r="1668" spans="16:20" x14ac:dyDescent="0.35">
      <c r="P1668" s="25" t="s">
        <v>77</v>
      </c>
      <c r="Q1668" s="45"/>
      <c r="R1668" s="45"/>
      <c r="S1668" s="45"/>
      <c r="T1668" s="45"/>
    </row>
    <row r="1669" spans="16:20" x14ac:dyDescent="0.35">
      <c r="P1669" s="46" t="s">
        <v>97</v>
      </c>
      <c r="Q1669" s="47">
        <v>594</v>
      </c>
      <c r="R1669" s="47">
        <v>3886</v>
      </c>
      <c r="S1669" s="47">
        <v>0</v>
      </c>
      <c r="T1669" s="47">
        <v>0</v>
      </c>
    </row>
    <row r="1670" spans="16:20" x14ac:dyDescent="0.35">
      <c r="P1670" s="24" t="s">
        <v>119</v>
      </c>
      <c r="Q1670" s="44"/>
      <c r="R1670" s="44"/>
      <c r="S1670" s="44"/>
      <c r="T1670" s="44"/>
    </row>
    <row r="1671" spans="16:20" x14ac:dyDescent="0.35">
      <c r="P1671" s="25" t="s">
        <v>149</v>
      </c>
      <c r="Q1671" s="45"/>
      <c r="R1671" s="45"/>
      <c r="S1671" s="45"/>
      <c r="T1671" s="45"/>
    </row>
    <row r="1672" spans="16:20" x14ac:dyDescent="0.35">
      <c r="P1672" s="46" t="s">
        <v>123</v>
      </c>
      <c r="Q1672" s="47">
        <v>5991</v>
      </c>
      <c r="R1672" s="47">
        <v>16268</v>
      </c>
      <c r="S1672" s="47">
        <v>1874</v>
      </c>
      <c r="T1672" s="47">
        <v>1871</v>
      </c>
    </row>
    <row r="1673" spans="16:20" x14ac:dyDescent="0.35">
      <c r="P1673" s="24" t="s">
        <v>120</v>
      </c>
      <c r="Q1673" s="44"/>
      <c r="R1673" s="44"/>
      <c r="S1673" s="44"/>
      <c r="T1673" s="44"/>
    </row>
    <row r="1674" spans="16:20" x14ac:dyDescent="0.35">
      <c r="P1674" s="25" t="s">
        <v>77</v>
      </c>
      <c r="Q1674" s="45"/>
      <c r="R1674" s="45"/>
      <c r="S1674" s="45"/>
      <c r="T1674" s="45"/>
    </row>
    <row r="1675" spans="16:20" x14ac:dyDescent="0.35">
      <c r="P1675" s="46" t="s">
        <v>97</v>
      </c>
      <c r="Q1675" s="47">
        <v>66</v>
      </c>
      <c r="R1675" s="47">
        <v>170</v>
      </c>
      <c r="S1675" s="47">
        <v>0</v>
      </c>
      <c r="T1675" s="47">
        <v>0</v>
      </c>
    </row>
    <row r="1676" spans="16:20" x14ac:dyDescent="0.35">
      <c r="P1676" s="46" t="s">
        <v>122</v>
      </c>
      <c r="Q1676" s="47">
        <v>45579</v>
      </c>
      <c r="R1676" s="47">
        <v>19258</v>
      </c>
      <c r="S1676" s="47">
        <v>0</v>
      </c>
      <c r="T1676" s="47">
        <v>0</v>
      </c>
    </row>
    <row r="1677" spans="16:20" x14ac:dyDescent="0.35">
      <c r="P1677" s="46" t="s">
        <v>123</v>
      </c>
      <c r="Q1677" s="47">
        <v>131726</v>
      </c>
      <c r="R1677" s="47">
        <v>275303</v>
      </c>
      <c r="S1677" s="47">
        <v>53637</v>
      </c>
      <c r="T1677" s="47">
        <v>106892</v>
      </c>
    </row>
    <row r="1678" spans="16:20" x14ac:dyDescent="0.35">
      <c r="P1678" s="46" t="s">
        <v>151</v>
      </c>
      <c r="Q1678" s="47">
        <v>0</v>
      </c>
      <c r="R1678" s="47">
        <v>45251</v>
      </c>
      <c r="S1678" s="47">
        <v>0</v>
      </c>
      <c r="T1678" s="47">
        <v>23339</v>
      </c>
    </row>
    <row r="1679" spans="16:20" x14ac:dyDescent="0.35">
      <c r="P1679" s="15" t="s">
        <v>49</v>
      </c>
      <c r="Q1679" s="42"/>
      <c r="R1679" s="42"/>
      <c r="S1679" s="42"/>
      <c r="T1679" s="42"/>
    </row>
    <row r="1680" spans="16:20" x14ac:dyDescent="0.35">
      <c r="P1680" s="26" t="s">
        <v>71</v>
      </c>
      <c r="Q1680" s="43"/>
      <c r="R1680" s="43"/>
      <c r="S1680" s="43"/>
      <c r="T1680" s="43"/>
    </row>
    <row r="1681" spans="16:20" x14ac:dyDescent="0.35">
      <c r="P1681" s="24" t="s">
        <v>74</v>
      </c>
      <c r="Q1681" s="44"/>
      <c r="R1681" s="44"/>
      <c r="S1681" s="44"/>
      <c r="T1681" s="44"/>
    </row>
    <row r="1682" spans="16:20" x14ac:dyDescent="0.35">
      <c r="P1682" s="25" t="s">
        <v>77</v>
      </c>
      <c r="Q1682" s="45"/>
      <c r="R1682" s="45"/>
      <c r="S1682" s="45"/>
      <c r="T1682" s="45"/>
    </row>
    <row r="1683" spans="16:20" x14ac:dyDescent="0.35">
      <c r="P1683" s="46" t="s">
        <v>108</v>
      </c>
      <c r="Q1683" s="47">
        <v>1512</v>
      </c>
      <c r="R1683" s="47">
        <v>1372380</v>
      </c>
      <c r="S1683" s="47">
        <v>111</v>
      </c>
      <c r="T1683" s="47">
        <v>121085</v>
      </c>
    </row>
    <row r="1684" spans="16:20" x14ac:dyDescent="0.35">
      <c r="P1684" s="46" t="s">
        <v>80</v>
      </c>
      <c r="Q1684" s="47">
        <v>2281</v>
      </c>
      <c r="R1684" s="47">
        <v>2199276</v>
      </c>
      <c r="S1684" s="47">
        <v>194</v>
      </c>
      <c r="T1684" s="47">
        <v>210965</v>
      </c>
    </row>
    <row r="1685" spans="16:20" x14ac:dyDescent="0.35">
      <c r="P1685" s="24" t="s">
        <v>76</v>
      </c>
      <c r="Q1685" s="44"/>
      <c r="R1685" s="44"/>
      <c r="S1685" s="44"/>
      <c r="T1685" s="44"/>
    </row>
    <row r="1686" spans="16:20" x14ac:dyDescent="0.35">
      <c r="P1686" s="25" t="s">
        <v>77</v>
      </c>
      <c r="Q1686" s="45"/>
      <c r="R1686" s="45"/>
      <c r="S1686" s="45"/>
      <c r="T1686" s="45"/>
    </row>
    <row r="1687" spans="16:20" x14ac:dyDescent="0.35">
      <c r="P1687" s="46" t="s">
        <v>85</v>
      </c>
      <c r="Q1687" s="47">
        <v>3291</v>
      </c>
      <c r="R1687" s="47">
        <v>3122141</v>
      </c>
      <c r="S1687" s="47">
        <v>509</v>
      </c>
      <c r="T1687" s="47">
        <v>524219</v>
      </c>
    </row>
    <row r="1688" spans="16:20" x14ac:dyDescent="0.35">
      <c r="P1688" s="46" t="s">
        <v>152</v>
      </c>
      <c r="Q1688" s="47">
        <v>1319</v>
      </c>
      <c r="R1688" s="47">
        <v>1307872</v>
      </c>
      <c r="S1688" s="47">
        <v>266</v>
      </c>
      <c r="T1688" s="47">
        <v>274113</v>
      </c>
    </row>
    <row r="1689" spans="16:20" x14ac:dyDescent="0.35">
      <c r="P1689" s="24" t="s">
        <v>121</v>
      </c>
      <c r="Q1689" s="44"/>
      <c r="R1689" s="44"/>
      <c r="S1689" s="44"/>
      <c r="T1689" s="44"/>
    </row>
    <row r="1690" spans="16:20" x14ac:dyDescent="0.35">
      <c r="P1690" s="25" t="s">
        <v>77</v>
      </c>
      <c r="Q1690" s="45"/>
      <c r="R1690" s="45"/>
      <c r="S1690" s="45"/>
      <c r="T1690" s="45"/>
    </row>
    <row r="1691" spans="16:20" x14ac:dyDescent="0.35">
      <c r="P1691" s="46" t="s">
        <v>153</v>
      </c>
      <c r="Q1691" s="47">
        <v>0</v>
      </c>
      <c r="R1691" s="47">
        <v>0</v>
      </c>
      <c r="S1691" s="47">
        <v>0</v>
      </c>
      <c r="T1691" s="47">
        <v>0</v>
      </c>
    </row>
    <row r="1692" spans="16:20" x14ac:dyDescent="0.35">
      <c r="P1692" s="24" t="s">
        <v>79</v>
      </c>
      <c r="Q1692" s="44"/>
      <c r="R1692" s="44"/>
      <c r="S1692" s="44"/>
      <c r="T1692" s="44"/>
    </row>
    <row r="1693" spans="16:20" x14ac:dyDescent="0.35">
      <c r="P1693" s="25" t="s">
        <v>77</v>
      </c>
      <c r="Q1693" s="45"/>
      <c r="R1693" s="45"/>
      <c r="S1693" s="45"/>
      <c r="T1693" s="45"/>
    </row>
    <row r="1694" spans="16:20" x14ac:dyDescent="0.35">
      <c r="P1694" s="46" t="s">
        <v>89</v>
      </c>
      <c r="Q1694" s="47">
        <v>80</v>
      </c>
      <c r="R1694" s="47">
        <v>34899</v>
      </c>
      <c r="S1694" s="47">
        <v>80</v>
      </c>
      <c r="T1694" s="47">
        <v>34899</v>
      </c>
    </row>
    <row r="1695" spans="16:20" x14ac:dyDescent="0.35">
      <c r="P1695" s="46" t="s">
        <v>91</v>
      </c>
      <c r="Q1695" s="47">
        <v>44</v>
      </c>
      <c r="R1695" s="47">
        <v>21920</v>
      </c>
      <c r="S1695" s="47">
        <v>44</v>
      </c>
      <c r="T1695" s="47">
        <v>21920</v>
      </c>
    </row>
    <row r="1696" spans="16:20" x14ac:dyDescent="0.35">
      <c r="P1696" s="46" t="s">
        <v>154</v>
      </c>
      <c r="Q1696" s="47">
        <v>16</v>
      </c>
      <c r="R1696" s="47">
        <v>9234</v>
      </c>
      <c r="S1696" s="47">
        <v>16</v>
      </c>
      <c r="T1696" s="47">
        <v>9234</v>
      </c>
    </row>
    <row r="1697" spans="16:20" x14ac:dyDescent="0.35">
      <c r="P1697" s="46" t="s">
        <v>155</v>
      </c>
      <c r="Q1697" s="47">
        <v>237</v>
      </c>
      <c r="R1697" s="47">
        <v>94229</v>
      </c>
      <c r="S1697" s="47">
        <v>237</v>
      </c>
      <c r="T1697" s="47">
        <v>94229</v>
      </c>
    </row>
    <row r="1698" spans="16:20" x14ac:dyDescent="0.35">
      <c r="P1698" s="24" t="s">
        <v>82</v>
      </c>
      <c r="Q1698" s="44"/>
      <c r="R1698" s="44"/>
      <c r="S1698" s="44"/>
      <c r="T1698" s="44"/>
    </row>
    <row r="1699" spans="16:20" x14ac:dyDescent="0.35">
      <c r="P1699" s="25" t="s">
        <v>95</v>
      </c>
      <c r="Q1699" s="45"/>
      <c r="R1699" s="45"/>
      <c r="S1699" s="45"/>
      <c r="T1699" s="45"/>
    </row>
    <row r="1700" spans="16:20" x14ac:dyDescent="0.35">
      <c r="P1700" s="46" t="s">
        <v>97</v>
      </c>
      <c r="Q1700" s="47">
        <v>1173</v>
      </c>
      <c r="R1700" s="47">
        <v>700663</v>
      </c>
      <c r="S1700" s="47">
        <v>313</v>
      </c>
      <c r="T1700" s="47">
        <v>154299</v>
      </c>
    </row>
    <row r="1701" spans="16:20" x14ac:dyDescent="0.35">
      <c r="P1701" s="46" t="s">
        <v>123</v>
      </c>
      <c r="Q1701" s="47">
        <v>9912</v>
      </c>
      <c r="R1701" s="47">
        <v>93557</v>
      </c>
      <c r="S1701" s="47">
        <v>0</v>
      </c>
      <c r="T1701" s="47">
        <v>0</v>
      </c>
    </row>
    <row r="1702" spans="16:20" x14ac:dyDescent="0.35">
      <c r="P1702" s="46" t="s">
        <v>125</v>
      </c>
      <c r="Q1702" s="47">
        <v>686</v>
      </c>
      <c r="R1702" s="47">
        <v>926</v>
      </c>
      <c r="S1702" s="47">
        <v>0</v>
      </c>
      <c r="T1702" s="47">
        <v>0</v>
      </c>
    </row>
    <row r="1703" spans="16:20" x14ac:dyDescent="0.35">
      <c r="P1703" s="25" t="s">
        <v>156</v>
      </c>
      <c r="Q1703" s="45"/>
      <c r="R1703" s="45"/>
      <c r="S1703" s="45"/>
      <c r="T1703" s="45"/>
    </row>
    <row r="1704" spans="16:20" x14ac:dyDescent="0.35">
      <c r="P1704" s="46" t="s">
        <v>97</v>
      </c>
      <c r="Q1704" s="47">
        <v>3339</v>
      </c>
      <c r="R1704" s="47">
        <v>344695</v>
      </c>
      <c r="S1704" s="47">
        <v>24</v>
      </c>
      <c r="T1704" s="47">
        <v>4353</v>
      </c>
    </row>
    <row r="1705" spans="16:20" x14ac:dyDescent="0.35">
      <c r="P1705" s="46" t="s">
        <v>123</v>
      </c>
      <c r="Q1705" s="47">
        <v>189</v>
      </c>
      <c r="R1705" s="47">
        <v>1239</v>
      </c>
      <c r="S1705" s="47">
        <v>0</v>
      </c>
      <c r="T1705" s="47">
        <v>0</v>
      </c>
    </row>
    <row r="1706" spans="16:20" x14ac:dyDescent="0.35">
      <c r="P1706" s="46" t="s">
        <v>125</v>
      </c>
      <c r="Q1706" s="47">
        <v>0</v>
      </c>
      <c r="R1706" s="47">
        <v>0</v>
      </c>
      <c r="S1706" s="47">
        <v>0</v>
      </c>
      <c r="T1706" s="47">
        <v>0</v>
      </c>
    </row>
    <row r="1707" spans="16:20" x14ac:dyDescent="0.35">
      <c r="P1707" s="25" t="s">
        <v>178</v>
      </c>
      <c r="Q1707" s="45"/>
      <c r="R1707" s="45"/>
      <c r="S1707" s="45"/>
      <c r="T1707" s="45"/>
    </row>
    <row r="1708" spans="16:20" x14ac:dyDescent="0.35">
      <c r="P1708" s="46" t="s">
        <v>97</v>
      </c>
      <c r="Q1708" s="47">
        <v>0</v>
      </c>
      <c r="R1708" s="47">
        <v>0</v>
      </c>
      <c r="S1708" s="47">
        <v>0</v>
      </c>
      <c r="T1708" s="47">
        <v>0</v>
      </c>
    </row>
    <row r="1709" spans="16:20" x14ac:dyDescent="0.35">
      <c r="P1709" s="46" t="s">
        <v>123</v>
      </c>
      <c r="Q1709" s="47">
        <v>11116</v>
      </c>
      <c r="R1709" s="47">
        <v>27282</v>
      </c>
      <c r="S1709" s="47">
        <v>0</v>
      </c>
      <c r="T1709" s="47">
        <v>0</v>
      </c>
    </row>
    <row r="1710" spans="16:20" x14ac:dyDescent="0.35">
      <c r="P1710" s="46" t="s">
        <v>125</v>
      </c>
      <c r="Q1710" s="47">
        <v>0</v>
      </c>
      <c r="R1710" s="47">
        <v>0</v>
      </c>
      <c r="S1710" s="47">
        <v>0</v>
      </c>
      <c r="T1710" s="47">
        <v>0</v>
      </c>
    </row>
    <row r="1711" spans="16:20" x14ac:dyDescent="0.35">
      <c r="P1711" s="24" t="s">
        <v>134</v>
      </c>
      <c r="Q1711" s="44"/>
      <c r="R1711" s="44"/>
      <c r="S1711" s="44"/>
      <c r="T1711" s="44"/>
    </row>
    <row r="1712" spans="16:20" x14ac:dyDescent="0.35">
      <c r="P1712" s="25" t="s">
        <v>77</v>
      </c>
      <c r="Q1712" s="45"/>
      <c r="R1712" s="45"/>
      <c r="S1712" s="45"/>
      <c r="T1712" s="45"/>
    </row>
    <row r="1713" spans="16:20" x14ac:dyDescent="0.35">
      <c r="P1713" s="46" t="s">
        <v>97</v>
      </c>
      <c r="Q1713" s="47">
        <v>388</v>
      </c>
      <c r="R1713" s="47">
        <v>21674</v>
      </c>
      <c r="S1713" s="47">
        <v>42</v>
      </c>
      <c r="T1713" s="47">
        <v>3370</v>
      </c>
    </row>
    <row r="1714" spans="16:20" x14ac:dyDescent="0.35">
      <c r="P1714" s="46" t="s">
        <v>123</v>
      </c>
      <c r="Q1714" s="47">
        <v>103</v>
      </c>
      <c r="R1714" s="47">
        <v>342</v>
      </c>
      <c r="S1714" s="47">
        <v>0</v>
      </c>
      <c r="T1714" s="47">
        <v>0</v>
      </c>
    </row>
    <row r="1715" spans="16:20" x14ac:dyDescent="0.35">
      <c r="P1715" s="46" t="s">
        <v>125</v>
      </c>
      <c r="Q1715" s="47">
        <v>0</v>
      </c>
      <c r="R1715" s="47">
        <v>0</v>
      </c>
      <c r="S1715" s="47">
        <v>0</v>
      </c>
      <c r="T1715" s="47">
        <v>0</v>
      </c>
    </row>
    <row r="1716" spans="16:20" x14ac:dyDescent="0.35">
      <c r="P1716" s="24" t="s">
        <v>144</v>
      </c>
      <c r="Q1716" s="44"/>
      <c r="R1716" s="44"/>
      <c r="S1716" s="44"/>
      <c r="T1716" s="44"/>
    </row>
    <row r="1717" spans="16:20" x14ac:dyDescent="0.35">
      <c r="P1717" s="25" t="s">
        <v>164</v>
      </c>
      <c r="Q1717" s="45"/>
      <c r="R1717" s="45"/>
      <c r="S1717" s="45"/>
      <c r="T1717" s="45"/>
    </row>
    <row r="1718" spans="16:20" x14ac:dyDescent="0.35">
      <c r="P1718" s="46" t="s">
        <v>97</v>
      </c>
      <c r="Q1718" s="47">
        <v>305</v>
      </c>
      <c r="R1718" s="47">
        <v>22222</v>
      </c>
      <c r="S1718" s="47">
        <v>128</v>
      </c>
      <c r="T1718" s="47">
        <v>12591</v>
      </c>
    </row>
    <row r="1719" spans="16:20" x14ac:dyDescent="0.35">
      <c r="P1719" s="46" t="s">
        <v>132</v>
      </c>
      <c r="Q1719" s="47">
        <v>0</v>
      </c>
      <c r="R1719" s="47">
        <v>0</v>
      </c>
      <c r="S1719" s="47">
        <v>0</v>
      </c>
      <c r="T1719" s="47">
        <v>0</v>
      </c>
    </row>
    <row r="1720" spans="16:20" x14ac:dyDescent="0.35">
      <c r="P1720" s="46" t="s">
        <v>165</v>
      </c>
      <c r="Q1720" s="47">
        <v>0</v>
      </c>
      <c r="R1720" s="47">
        <v>2244</v>
      </c>
      <c r="S1720" s="47">
        <v>0</v>
      </c>
      <c r="T1720" s="47">
        <v>1750</v>
      </c>
    </row>
    <row r="1721" spans="16:20" x14ac:dyDescent="0.35">
      <c r="P1721" s="46" t="s">
        <v>123</v>
      </c>
      <c r="Q1721" s="47">
        <v>1815</v>
      </c>
      <c r="R1721" s="47">
        <v>22056</v>
      </c>
      <c r="S1721" s="47">
        <v>0</v>
      </c>
      <c r="T1721" s="47">
        <v>0</v>
      </c>
    </row>
    <row r="1722" spans="16:20" x14ac:dyDescent="0.35">
      <c r="P1722" s="46" t="s">
        <v>125</v>
      </c>
      <c r="Q1722" s="47">
        <v>714</v>
      </c>
      <c r="R1722" s="47">
        <v>714</v>
      </c>
      <c r="S1722" s="47">
        <v>0</v>
      </c>
      <c r="T1722" s="47">
        <v>0</v>
      </c>
    </row>
    <row r="1723" spans="16:20" x14ac:dyDescent="0.35">
      <c r="P1723" s="46" t="s">
        <v>126</v>
      </c>
      <c r="Q1723" s="47">
        <v>0</v>
      </c>
      <c r="R1723" s="47">
        <v>0</v>
      </c>
      <c r="S1723" s="47">
        <v>0</v>
      </c>
      <c r="T1723" s="47">
        <v>0</v>
      </c>
    </row>
    <row r="1724" spans="16:20" x14ac:dyDescent="0.35">
      <c r="P1724" s="46" t="s">
        <v>166</v>
      </c>
      <c r="Q1724" s="47">
        <v>1797</v>
      </c>
      <c r="R1724" s="47">
        <v>1797</v>
      </c>
      <c r="S1724" s="47">
        <v>0</v>
      </c>
      <c r="T1724" s="47">
        <v>0</v>
      </c>
    </row>
    <row r="1725" spans="16:20" x14ac:dyDescent="0.35">
      <c r="P1725" s="25" t="s">
        <v>175</v>
      </c>
      <c r="Q1725" s="45"/>
      <c r="R1725" s="45"/>
      <c r="S1725" s="45"/>
      <c r="T1725" s="45"/>
    </row>
    <row r="1726" spans="16:20" x14ac:dyDescent="0.35">
      <c r="P1726" s="46" t="s">
        <v>129</v>
      </c>
      <c r="Q1726" s="47">
        <v>0</v>
      </c>
      <c r="R1726" s="47">
        <v>0</v>
      </c>
      <c r="S1726" s="47">
        <v>0</v>
      </c>
      <c r="T1726" s="47">
        <v>0</v>
      </c>
    </row>
    <row r="1727" spans="16:20" x14ac:dyDescent="0.35">
      <c r="P1727" s="46" t="s">
        <v>97</v>
      </c>
      <c r="Q1727" s="47">
        <v>0</v>
      </c>
      <c r="R1727" s="47">
        <v>0</v>
      </c>
      <c r="S1727" s="47">
        <v>0</v>
      </c>
      <c r="T1727" s="47">
        <v>0</v>
      </c>
    </row>
    <row r="1728" spans="16:20" x14ac:dyDescent="0.35">
      <c r="P1728" s="46" t="s">
        <v>132</v>
      </c>
      <c r="Q1728" s="47">
        <v>0</v>
      </c>
      <c r="R1728" s="47">
        <v>0</v>
      </c>
      <c r="S1728" s="47">
        <v>0</v>
      </c>
      <c r="T1728" s="47">
        <v>0</v>
      </c>
    </row>
    <row r="1729" spans="16:20" x14ac:dyDescent="0.35">
      <c r="P1729" s="46" t="s">
        <v>165</v>
      </c>
      <c r="Q1729" s="47">
        <v>0</v>
      </c>
      <c r="R1729" s="47">
        <v>1284</v>
      </c>
      <c r="S1729" s="47">
        <v>0</v>
      </c>
      <c r="T1729" s="47">
        <v>1001.52</v>
      </c>
    </row>
    <row r="1730" spans="16:20" x14ac:dyDescent="0.35">
      <c r="P1730" s="46" t="s">
        <v>123</v>
      </c>
      <c r="Q1730" s="47">
        <v>0</v>
      </c>
      <c r="R1730" s="47">
        <v>0</v>
      </c>
      <c r="S1730" s="47">
        <v>0</v>
      </c>
      <c r="T1730" s="47">
        <v>0</v>
      </c>
    </row>
    <row r="1731" spans="16:20" x14ac:dyDescent="0.35">
      <c r="P1731" s="46" t="s">
        <v>125</v>
      </c>
      <c r="Q1731" s="47">
        <v>0</v>
      </c>
      <c r="R1731" s="47">
        <v>0</v>
      </c>
      <c r="S1731" s="47">
        <v>0</v>
      </c>
      <c r="T1731" s="47">
        <v>0</v>
      </c>
    </row>
    <row r="1732" spans="16:20" x14ac:dyDescent="0.35">
      <c r="P1732" s="46" t="s">
        <v>126</v>
      </c>
      <c r="Q1732" s="47">
        <v>0</v>
      </c>
      <c r="R1732" s="47">
        <v>0</v>
      </c>
      <c r="S1732" s="47">
        <v>0</v>
      </c>
      <c r="T1732" s="47">
        <v>0</v>
      </c>
    </row>
    <row r="1733" spans="16:20" x14ac:dyDescent="0.35">
      <c r="P1733" s="46" t="s">
        <v>166</v>
      </c>
      <c r="Q1733" s="47">
        <v>0</v>
      </c>
      <c r="R1733" s="47">
        <v>0</v>
      </c>
      <c r="S1733" s="47">
        <v>0</v>
      </c>
      <c r="T1733" s="47">
        <v>0</v>
      </c>
    </row>
    <row r="1734" spans="16:20" x14ac:dyDescent="0.35">
      <c r="P1734" s="25" t="s">
        <v>167</v>
      </c>
      <c r="Q1734" s="45"/>
      <c r="R1734" s="45"/>
      <c r="S1734" s="45"/>
      <c r="T1734" s="45"/>
    </row>
    <row r="1735" spans="16:20" x14ac:dyDescent="0.35">
      <c r="P1735" s="46" t="s">
        <v>97</v>
      </c>
      <c r="Q1735" s="47">
        <v>0</v>
      </c>
      <c r="R1735" s="47">
        <v>0</v>
      </c>
      <c r="S1735" s="47">
        <v>0</v>
      </c>
      <c r="T1735" s="47">
        <v>0</v>
      </c>
    </row>
    <row r="1736" spans="16:20" x14ac:dyDescent="0.35">
      <c r="P1736" s="46" t="s">
        <v>132</v>
      </c>
      <c r="Q1736" s="47">
        <v>50</v>
      </c>
      <c r="R1736" s="47">
        <v>50</v>
      </c>
      <c r="S1736" s="47">
        <v>0</v>
      </c>
      <c r="T1736" s="47">
        <v>0</v>
      </c>
    </row>
    <row r="1737" spans="16:20" x14ac:dyDescent="0.35">
      <c r="P1737" s="46" t="s">
        <v>165</v>
      </c>
      <c r="Q1737" s="47">
        <v>0</v>
      </c>
      <c r="R1737" s="47">
        <v>0</v>
      </c>
      <c r="S1737" s="47">
        <v>0</v>
      </c>
      <c r="T1737" s="47">
        <v>0</v>
      </c>
    </row>
    <row r="1738" spans="16:20" x14ac:dyDescent="0.35">
      <c r="P1738" s="46" t="s">
        <v>123</v>
      </c>
      <c r="Q1738" s="47">
        <v>2910</v>
      </c>
      <c r="R1738" s="47">
        <v>5374</v>
      </c>
      <c r="S1738" s="47">
        <v>0</v>
      </c>
      <c r="T1738" s="47">
        <v>0</v>
      </c>
    </row>
    <row r="1739" spans="16:20" x14ac:dyDescent="0.35">
      <c r="P1739" s="46" t="s">
        <v>125</v>
      </c>
      <c r="Q1739" s="47">
        <v>965</v>
      </c>
      <c r="R1739" s="47">
        <v>965</v>
      </c>
      <c r="S1739" s="47">
        <v>0</v>
      </c>
      <c r="T1739" s="47">
        <v>0</v>
      </c>
    </row>
    <row r="1740" spans="16:20" x14ac:dyDescent="0.35">
      <c r="P1740" s="46" t="s">
        <v>126</v>
      </c>
      <c r="Q1740" s="47">
        <v>231</v>
      </c>
      <c r="R1740" s="47">
        <v>231</v>
      </c>
      <c r="S1740" s="47">
        <v>0</v>
      </c>
      <c r="T1740" s="47">
        <v>0</v>
      </c>
    </row>
    <row r="1741" spans="16:20" x14ac:dyDescent="0.35">
      <c r="P1741" s="46" t="s">
        <v>166</v>
      </c>
      <c r="Q1741" s="47">
        <v>2545</v>
      </c>
      <c r="R1741" s="47">
        <v>2545</v>
      </c>
      <c r="S1741" s="47">
        <v>0</v>
      </c>
      <c r="T1741" s="47">
        <v>0</v>
      </c>
    </row>
    <row r="1742" spans="16:20" x14ac:dyDescent="0.35">
      <c r="P1742" s="46" t="s">
        <v>127</v>
      </c>
      <c r="Q1742" s="47">
        <v>11746</v>
      </c>
      <c r="R1742" s="47">
        <v>11746</v>
      </c>
      <c r="S1742" s="47">
        <v>0</v>
      </c>
      <c r="T1742" s="47">
        <v>0</v>
      </c>
    </row>
    <row r="1743" spans="16:20" x14ac:dyDescent="0.35">
      <c r="P1743" s="26" t="s">
        <v>86</v>
      </c>
      <c r="Q1743" s="43"/>
      <c r="R1743" s="43"/>
      <c r="S1743" s="43"/>
      <c r="T1743" s="43"/>
    </row>
    <row r="1744" spans="16:20" x14ac:dyDescent="0.35">
      <c r="P1744" s="24" t="s">
        <v>94</v>
      </c>
      <c r="Q1744" s="44"/>
      <c r="R1744" s="44"/>
      <c r="S1744" s="44"/>
      <c r="T1744" s="44"/>
    </row>
    <row r="1745" spans="16:20" x14ac:dyDescent="0.35">
      <c r="P1745" s="25" t="s">
        <v>77</v>
      </c>
      <c r="Q1745" s="45"/>
      <c r="R1745" s="45"/>
      <c r="S1745" s="45"/>
      <c r="T1745" s="45"/>
    </row>
    <row r="1746" spans="16:20" x14ac:dyDescent="0.35">
      <c r="P1746" s="46" t="s">
        <v>97</v>
      </c>
      <c r="Q1746" s="47">
        <v>74</v>
      </c>
      <c r="R1746" s="47">
        <v>1555</v>
      </c>
      <c r="S1746" s="47">
        <v>0</v>
      </c>
      <c r="T1746" s="47">
        <v>0</v>
      </c>
    </row>
    <row r="1747" spans="16:20" x14ac:dyDescent="0.35">
      <c r="P1747" s="46" t="s">
        <v>122</v>
      </c>
      <c r="Q1747" s="47">
        <v>1401</v>
      </c>
      <c r="R1747" s="47">
        <v>1456</v>
      </c>
      <c r="S1747" s="47">
        <v>0</v>
      </c>
      <c r="T1747" s="47">
        <v>0</v>
      </c>
    </row>
    <row r="1748" spans="16:20" x14ac:dyDescent="0.35">
      <c r="P1748" s="46" t="s">
        <v>161</v>
      </c>
      <c r="Q1748" s="47">
        <v>0</v>
      </c>
      <c r="R1748" s="47">
        <v>0</v>
      </c>
      <c r="S1748" s="47">
        <v>0</v>
      </c>
      <c r="T1748" s="47">
        <v>0</v>
      </c>
    </row>
    <row r="1749" spans="16:20" x14ac:dyDescent="0.35">
      <c r="P1749" s="46" t="s">
        <v>123</v>
      </c>
      <c r="Q1749" s="47">
        <v>647</v>
      </c>
      <c r="R1749" s="47">
        <v>1616</v>
      </c>
      <c r="S1749" s="47">
        <v>0</v>
      </c>
      <c r="T1749" s="47">
        <v>0</v>
      </c>
    </row>
    <row r="1750" spans="16:20" x14ac:dyDescent="0.35">
      <c r="P1750" s="46" t="s">
        <v>124</v>
      </c>
      <c r="Q1750" s="47">
        <v>0</v>
      </c>
      <c r="R1750" s="47">
        <v>19473</v>
      </c>
      <c r="S1750" s="47">
        <v>0</v>
      </c>
      <c r="T1750" s="47">
        <v>15188.94</v>
      </c>
    </row>
    <row r="1751" spans="16:20" x14ac:dyDescent="0.35">
      <c r="P1751" s="46" t="s">
        <v>125</v>
      </c>
      <c r="Q1751" s="47">
        <v>0</v>
      </c>
      <c r="R1751" s="47">
        <v>6244</v>
      </c>
      <c r="S1751" s="47">
        <v>0</v>
      </c>
      <c r="T1751" s="47">
        <v>4870.3200000000006</v>
      </c>
    </row>
    <row r="1752" spans="16:20" x14ac:dyDescent="0.35">
      <c r="P1752" s="46" t="s">
        <v>126</v>
      </c>
      <c r="Q1752" s="47">
        <v>0</v>
      </c>
      <c r="R1752" s="47">
        <v>6081</v>
      </c>
      <c r="S1752" s="47">
        <v>0</v>
      </c>
      <c r="T1752" s="47">
        <v>4743.18</v>
      </c>
    </row>
    <row r="1753" spans="16:20" x14ac:dyDescent="0.35">
      <c r="P1753" s="46" t="s">
        <v>168</v>
      </c>
      <c r="Q1753" s="47">
        <v>0</v>
      </c>
      <c r="R1753" s="47">
        <v>0</v>
      </c>
      <c r="S1753" s="47">
        <v>0</v>
      </c>
      <c r="T1753" s="47">
        <v>0</v>
      </c>
    </row>
    <row r="1754" spans="16:20" x14ac:dyDescent="0.35">
      <c r="P1754" s="46" t="s">
        <v>127</v>
      </c>
      <c r="Q1754" s="47">
        <v>0</v>
      </c>
      <c r="R1754" s="47">
        <v>0</v>
      </c>
      <c r="S1754" s="47">
        <v>0</v>
      </c>
      <c r="T1754" s="47">
        <v>0</v>
      </c>
    </row>
    <row r="1755" spans="16:20" x14ac:dyDescent="0.35">
      <c r="P1755" s="26" t="s">
        <v>88</v>
      </c>
      <c r="Q1755" s="43"/>
      <c r="R1755" s="43"/>
      <c r="S1755" s="43"/>
      <c r="T1755" s="43"/>
    </row>
    <row r="1756" spans="16:20" x14ac:dyDescent="0.35">
      <c r="P1756" s="24" t="s">
        <v>99</v>
      </c>
      <c r="Q1756" s="44"/>
      <c r="R1756" s="44"/>
      <c r="S1756" s="44"/>
      <c r="T1756" s="44"/>
    </row>
    <row r="1757" spans="16:20" x14ac:dyDescent="0.35">
      <c r="P1757" s="25" t="s">
        <v>128</v>
      </c>
      <c r="Q1757" s="45"/>
      <c r="R1757" s="45"/>
      <c r="S1757" s="45"/>
      <c r="T1757" s="45"/>
    </row>
    <row r="1758" spans="16:20" x14ac:dyDescent="0.35">
      <c r="P1758" s="46" t="s">
        <v>129</v>
      </c>
      <c r="Q1758" s="47">
        <v>0</v>
      </c>
      <c r="R1758" s="47">
        <v>1639</v>
      </c>
      <c r="S1758" s="47">
        <v>0</v>
      </c>
      <c r="T1758" s="47">
        <v>1324</v>
      </c>
    </row>
    <row r="1759" spans="16:20" x14ac:dyDescent="0.35">
      <c r="P1759" s="46" t="s">
        <v>97</v>
      </c>
      <c r="Q1759" s="47">
        <v>0</v>
      </c>
      <c r="R1759" s="47">
        <v>0</v>
      </c>
      <c r="S1759" s="47">
        <v>0</v>
      </c>
      <c r="T1759" s="47">
        <v>0</v>
      </c>
    </row>
    <row r="1760" spans="16:20" x14ac:dyDescent="0.35">
      <c r="P1760" s="46" t="s">
        <v>132</v>
      </c>
      <c r="Q1760" s="47">
        <v>0</v>
      </c>
      <c r="R1760" s="47">
        <v>9</v>
      </c>
      <c r="S1760" s="47">
        <v>0</v>
      </c>
      <c r="T1760" s="47">
        <v>7</v>
      </c>
    </row>
    <row r="1761" spans="16:20" x14ac:dyDescent="0.35">
      <c r="P1761" s="46" t="s">
        <v>165</v>
      </c>
      <c r="Q1761" s="47">
        <v>0</v>
      </c>
      <c r="R1761" s="47">
        <v>0</v>
      </c>
      <c r="S1761" s="47">
        <v>0</v>
      </c>
      <c r="T1761" s="47">
        <v>0</v>
      </c>
    </row>
    <row r="1762" spans="16:20" x14ac:dyDescent="0.35">
      <c r="P1762" s="46" t="s">
        <v>123</v>
      </c>
      <c r="Q1762" s="47">
        <v>14</v>
      </c>
      <c r="R1762" s="47">
        <v>280</v>
      </c>
      <c r="S1762" s="47">
        <v>0</v>
      </c>
      <c r="T1762" s="47">
        <v>0</v>
      </c>
    </row>
    <row r="1763" spans="16:20" x14ac:dyDescent="0.35">
      <c r="P1763" s="46" t="s">
        <v>125</v>
      </c>
      <c r="Q1763" s="47">
        <v>85</v>
      </c>
      <c r="R1763" s="47">
        <v>85</v>
      </c>
      <c r="S1763" s="47">
        <v>0</v>
      </c>
      <c r="T1763" s="47">
        <v>0</v>
      </c>
    </row>
    <row r="1764" spans="16:20" x14ac:dyDescent="0.35">
      <c r="P1764" s="25" t="s">
        <v>130</v>
      </c>
      <c r="Q1764" s="45"/>
      <c r="R1764" s="45"/>
      <c r="S1764" s="45"/>
      <c r="T1764" s="45"/>
    </row>
    <row r="1765" spans="16:20" x14ac:dyDescent="0.35">
      <c r="P1765" s="46" t="s">
        <v>129</v>
      </c>
      <c r="Q1765" s="47">
        <v>0</v>
      </c>
      <c r="R1765" s="47">
        <v>1055</v>
      </c>
      <c r="S1765" s="47">
        <v>0</v>
      </c>
      <c r="T1765" s="47">
        <v>822.9</v>
      </c>
    </row>
    <row r="1766" spans="16:20" x14ac:dyDescent="0.35">
      <c r="P1766" s="46" t="s">
        <v>97</v>
      </c>
      <c r="Q1766" s="47">
        <v>3550</v>
      </c>
      <c r="R1766" s="47">
        <v>136635</v>
      </c>
      <c r="S1766" s="47">
        <v>0</v>
      </c>
      <c r="T1766" s="47">
        <v>0</v>
      </c>
    </row>
    <row r="1767" spans="16:20" x14ac:dyDescent="0.35">
      <c r="P1767" s="46" t="s">
        <v>132</v>
      </c>
      <c r="Q1767" s="47">
        <v>0</v>
      </c>
      <c r="R1767" s="47">
        <v>321</v>
      </c>
      <c r="S1767" s="47">
        <v>0</v>
      </c>
      <c r="T1767" s="47">
        <v>250.38</v>
      </c>
    </row>
    <row r="1768" spans="16:20" x14ac:dyDescent="0.35">
      <c r="P1768" s="46" t="s">
        <v>165</v>
      </c>
      <c r="Q1768" s="47">
        <v>0</v>
      </c>
      <c r="R1768" s="47">
        <v>0</v>
      </c>
      <c r="S1768" s="47">
        <v>0</v>
      </c>
      <c r="T1768" s="47">
        <v>0</v>
      </c>
    </row>
    <row r="1769" spans="16:20" x14ac:dyDescent="0.35">
      <c r="P1769" s="46" t="s">
        <v>123</v>
      </c>
      <c r="Q1769" s="47">
        <v>137</v>
      </c>
      <c r="R1769" s="47">
        <v>1142</v>
      </c>
      <c r="S1769" s="47">
        <v>0</v>
      </c>
      <c r="T1769" s="47">
        <v>0</v>
      </c>
    </row>
    <row r="1770" spans="16:20" x14ac:dyDescent="0.35">
      <c r="P1770" s="46" t="s">
        <v>125</v>
      </c>
      <c r="Q1770" s="47">
        <v>12</v>
      </c>
      <c r="R1770" s="47">
        <v>12</v>
      </c>
      <c r="S1770" s="47">
        <v>0</v>
      </c>
      <c r="T1770" s="47">
        <v>0</v>
      </c>
    </row>
    <row r="1771" spans="16:20" x14ac:dyDescent="0.35">
      <c r="P1771" s="25" t="s">
        <v>131</v>
      </c>
      <c r="Q1771" s="45"/>
      <c r="R1771" s="45"/>
      <c r="S1771" s="45"/>
      <c r="T1771" s="45"/>
    </row>
    <row r="1772" spans="16:20" x14ac:dyDescent="0.35">
      <c r="P1772" s="46" t="s">
        <v>129</v>
      </c>
      <c r="Q1772" s="47">
        <v>0</v>
      </c>
      <c r="R1772" s="47">
        <v>7730</v>
      </c>
      <c r="S1772" s="47">
        <v>0</v>
      </c>
      <c r="T1772" s="47">
        <v>6430</v>
      </c>
    </row>
    <row r="1773" spans="16:20" x14ac:dyDescent="0.35">
      <c r="P1773" s="46" t="s">
        <v>97</v>
      </c>
      <c r="Q1773" s="47">
        <v>213</v>
      </c>
      <c r="R1773" s="47">
        <v>6956</v>
      </c>
      <c r="S1773" s="47">
        <v>0</v>
      </c>
      <c r="T1773" s="47">
        <v>0</v>
      </c>
    </row>
    <row r="1774" spans="16:20" x14ac:dyDescent="0.35">
      <c r="P1774" s="46" t="s">
        <v>132</v>
      </c>
      <c r="Q1774" s="47">
        <v>0</v>
      </c>
      <c r="R1774" s="47">
        <v>739</v>
      </c>
      <c r="S1774" s="47">
        <v>0</v>
      </c>
      <c r="T1774" s="47">
        <v>575</v>
      </c>
    </row>
    <row r="1775" spans="16:20" x14ac:dyDescent="0.35">
      <c r="P1775" s="46" t="s">
        <v>165</v>
      </c>
      <c r="Q1775" s="47">
        <v>0</v>
      </c>
      <c r="R1775" s="47">
        <v>0</v>
      </c>
      <c r="S1775" s="47">
        <v>0</v>
      </c>
      <c r="T1775" s="47">
        <v>0</v>
      </c>
    </row>
    <row r="1776" spans="16:20" x14ac:dyDescent="0.35">
      <c r="P1776" s="46" t="s">
        <v>123</v>
      </c>
      <c r="Q1776" s="47">
        <v>595</v>
      </c>
      <c r="R1776" s="47">
        <v>9277</v>
      </c>
      <c r="S1776" s="47">
        <v>43</v>
      </c>
      <c r="T1776" s="47">
        <v>1259</v>
      </c>
    </row>
    <row r="1777" spans="16:20" x14ac:dyDescent="0.35">
      <c r="P1777" s="46" t="s">
        <v>125</v>
      </c>
      <c r="Q1777" s="47">
        <v>0</v>
      </c>
      <c r="R1777" s="47">
        <v>0</v>
      </c>
      <c r="S1777" s="47">
        <v>0</v>
      </c>
      <c r="T1777" s="47">
        <v>0</v>
      </c>
    </row>
    <row r="1778" spans="16:20" x14ac:dyDescent="0.35">
      <c r="P1778" s="24" t="s">
        <v>101</v>
      </c>
      <c r="Q1778" s="44"/>
      <c r="R1778" s="44"/>
      <c r="S1778" s="44"/>
      <c r="T1778" s="44"/>
    </row>
    <row r="1779" spans="16:20" x14ac:dyDescent="0.35">
      <c r="P1779" s="25" t="s">
        <v>77</v>
      </c>
      <c r="Q1779" s="45"/>
      <c r="R1779" s="45"/>
      <c r="S1779" s="45"/>
      <c r="T1779" s="45"/>
    </row>
    <row r="1780" spans="16:20" x14ac:dyDescent="0.35">
      <c r="P1780" s="46" t="s">
        <v>97</v>
      </c>
      <c r="Q1780" s="47">
        <v>357</v>
      </c>
      <c r="R1780" s="47">
        <v>23880</v>
      </c>
      <c r="S1780" s="47">
        <v>0</v>
      </c>
      <c r="T1780" s="47">
        <v>0</v>
      </c>
    </row>
    <row r="1781" spans="16:20" x14ac:dyDescent="0.35">
      <c r="P1781" s="46" t="s">
        <v>132</v>
      </c>
      <c r="Q1781" s="47">
        <v>0</v>
      </c>
      <c r="R1781" s="47">
        <v>1991</v>
      </c>
      <c r="S1781" s="47">
        <v>0</v>
      </c>
      <c r="T1781" s="47">
        <v>1552.98</v>
      </c>
    </row>
    <row r="1782" spans="16:20" x14ac:dyDescent="0.35">
      <c r="P1782" s="46" t="s">
        <v>169</v>
      </c>
      <c r="Q1782" s="47">
        <v>0</v>
      </c>
      <c r="R1782" s="47">
        <v>45757</v>
      </c>
      <c r="S1782" s="47">
        <v>0</v>
      </c>
      <c r="T1782" s="47">
        <v>35690.46</v>
      </c>
    </row>
    <row r="1783" spans="16:20" x14ac:dyDescent="0.35">
      <c r="P1783" s="46" t="s">
        <v>123</v>
      </c>
      <c r="Q1783" s="47">
        <v>613</v>
      </c>
      <c r="R1783" s="47">
        <v>1712</v>
      </c>
      <c r="S1783" s="47">
        <v>0</v>
      </c>
      <c r="T1783" s="47">
        <v>0</v>
      </c>
    </row>
    <row r="1784" spans="16:20" x14ac:dyDescent="0.35">
      <c r="P1784" s="46" t="s">
        <v>125</v>
      </c>
      <c r="Q1784" s="47">
        <v>88</v>
      </c>
      <c r="R1784" s="47">
        <v>88</v>
      </c>
      <c r="S1784" s="47">
        <v>0</v>
      </c>
      <c r="T1784" s="47">
        <v>0</v>
      </c>
    </row>
    <row r="1785" spans="16:20" x14ac:dyDescent="0.35">
      <c r="P1785" s="46" t="s">
        <v>170</v>
      </c>
      <c r="Q1785" s="47">
        <v>0</v>
      </c>
      <c r="R1785" s="47">
        <v>25735</v>
      </c>
      <c r="S1785" s="47">
        <v>0</v>
      </c>
      <c r="T1785" s="47">
        <v>20073.3</v>
      </c>
    </row>
    <row r="1786" spans="16:20" x14ac:dyDescent="0.35">
      <c r="P1786" s="24" t="s">
        <v>103</v>
      </c>
      <c r="Q1786" s="44"/>
      <c r="R1786" s="44"/>
      <c r="S1786" s="44"/>
      <c r="T1786" s="44"/>
    </row>
    <row r="1787" spans="16:20" x14ac:dyDescent="0.35">
      <c r="P1787" s="25" t="s">
        <v>77</v>
      </c>
      <c r="Q1787" s="45"/>
      <c r="R1787" s="45"/>
      <c r="S1787" s="45"/>
      <c r="T1787" s="45"/>
    </row>
    <row r="1788" spans="16:20" x14ac:dyDescent="0.35">
      <c r="P1788" s="46" t="s">
        <v>129</v>
      </c>
      <c r="Q1788" s="47">
        <v>0</v>
      </c>
      <c r="R1788" s="47">
        <v>5386</v>
      </c>
      <c r="S1788" s="47">
        <v>0</v>
      </c>
      <c r="T1788" s="47">
        <v>4201.08</v>
      </c>
    </row>
    <row r="1789" spans="16:20" x14ac:dyDescent="0.35">
      <c r="P1789" s="46" t="s">
        <v>97</v>
      </c>
      <c r="Q1789" s="47">
        <v>1855</v>
      </c>
      <c r="R1789" s="47">
        <v>47506</v>
      </c>
      <c r="S1789" s="47">
        <v>17</v>
      </c>
      <c r="T1789" s="47">
        <v>912</v>
      </c>
    </row>
    <row r="1790" spans="16:20" x14ac:dyDescent="0.35">
      <c r="P1790" s="46" t="s">
        <v>132</v>
      </c>
      <c r="Q1790" s="47">
        <v>0</v>
      </c>
      <c r="R1790" s="47">
        <v>48</v>
      </c>
      <c r="S1790" s="47">
        <v>0</v>
      </c>
      <c r="T1790" s="47">
        <v>37.44</v>
      </c>
    </row>
    <row r="1791" spans="16:20" x14ac:dyDescent="0.35">
      <c r="P1791" s="46" t="s">
        <v>165</v>
      </c>
      <c r="Q1791" s="47">
        <v>0</v>
      </c>
      <c r="R1791" s="47">
        <v>0</v>
      </c>
      <c r="S1791" s="47">
        <v>0</v>
      </c>
      <c r="T1791" s="47">
        <v>0</v>
      </c>
    </row>
    <row r="1792" spans="16:20" x14ac:dyDescent="0.35">
      <c r="P1792" s="46" t="s">
        <v>123</v>
      </c>
      <c r="Q1792" s="47">
        <v>119</v>
      </c>
      <c r="R1792" s="47">
        <v>625</v>
      </c>
      <c r="S1792" s="47">
        <v>0</v>
      </c>
      <c r="T1792" s="47">
        <v>0</v>
      </c>
    </row>
    <row r="1793" spans="16:20" x14ac:dyDescent="0.35">
      <c r="P1793" s="46" t="s">
        <v>125</v>
      </c>
      <c r="Q1793" s="47">
        <v>0</v>
      </c>
      <c r="R1793" s="47">
        <v>0</v>
      </c>
      <c r="S1793" s="47">
        <v>0</v>
      </c>
      <c r="T1793" s="47">
        <v>0</v>
      </c>
    </row>
    <row r="1794" spans="16:20" x14ac:dyDescent="0.35">
      <c r="P1794" s="24" t="s">
        <v>105</v>
      </c>
      <c r="Q1794" s="44"/>
      <c r="R1794" s="44"/>
      <c r="S1794" s="44"/>
      <c r="T1794" s="44"/>
    </row>
    <row r="1795" spans="16:20" x14ac:dyDescent="0.35">
      <c r="P1795" s="25" t="s">
        <v>77</v>
      </c>
      <c r="Q1795" s="45"/>
      <c r="R1795" s="45"/>
      <c r="S1795" s="45"/>
      <c r="T1795" s="45"/>
    </row>
    <row r="1796" spans="16:20" x14ac:dyDescent="0.35">
      <c r="P1796" s="46" t="s">
        <v>129</v>
      </c>
      <c r="Q1796" s="47">
        <v>0</v>
      </c>
      <c r="R1796" s="47">
        <v>29403</v>
      </c>
      <c r="S1796" s="47">
        <v>0</v>
      </c>
      <c r="T1796" s="47">
        <v>22934.34</v>
      </c>
    </row>
    <row r="1797" spans="16:20" x14ac:dyDescent="0.35">
      <c r="P1797" s="46" t="s">
        <v>97</v>
      </c>
      <c r="Q1797" s="47">
        <v>38</v>
      </c>
      <c r="R1797" s="47">
        <v>1659</v>
      </c>
      <c r="S1797" s="47">
        <v>0</v>
      </c>
      <c r="T1797" s="47">
        <v>0</v>
      </c>
    </row>
    <row r="1798" spans="16:20" x14ac:dyDescent="0.35">
      <c r="P1798" s="46" t="s">
        <v>132</v>
      </c>
      <c r="Q1798" s="47">
        <v>0</v>
      </c>
      <c r="R1798" s="47">
        <v>8943</v>
      </c>
      <c r="S1798" s="47">
        <v>0</v>
      </c>
      <c r="T1798" s="47">
        <v>6984</v>
      </c>
    </row>
    <row r="1799" spans="16:20" x14ac:dyDescent="0.35">
      <c r="P1799" s="46" t="s">
        <v>165</v>
      </c>
      <c r="Q1799" s="47">
        <v>0</v>
      </c>
      <c r="R1799" s="47">
        <v>0</v>
      </c>
      <c r="S1799" s="47">
        <v>0</v>
      </c>
      <c r="T1799" s="47">
        <v>0</v>
      </c>
    </row>
    <row r="1800" spans="16:20" x14ac:dyDescent="0.35">
      <c r="P1800" s="46" t="s">
        <v>133</v>
      </c>
      <c r="Q1800" s="47">
        <v>0</v>
      </c>
      <c r="R1800" s="47">
        <v>11473</v>
      </c>
      <c r="S1800" s="47">
        <v>0</v>
      </c>
      <c r="T1800" s="47">
        <v>8948.94</v>
      </c>
    </row>
    <row r="1801" spans="16:20" x14ac:dyDescent="0.35">
      <c r="P1801" s="46" t="s">
        <v>123</v>
      </c>
      <c r="Q1801" s="47">
        <v>1997</v>
      </c>
      <c r="R1801" s="47">
        <v>7505</v>
      </c>
      <c r="S1801" s="47">
        <v>0</v>
      </c>
      <c r="T1801" s="47">
        <v>0</v>
      </c>
    </row>
    <row r="1802" spans="16:20" x14ac:dyDescent="0.35">
      <c r="P1802" s="46" t="s">
        <v>125</v>
      </c>
      <c r="Q1802" s="47">
        <v>31</v>
      </c>
      <c r="R1802" s="47">
        <v>31</v>
      </c>
      <c r="S1802" s="47">
        <v>0</v>
      </c>
      <c r="T1802" s="47">
        <v>0</v>
      </c>
    </row>
    <row r="1803" spans="16:20" x14ac:dyDescent="0.35">
      <c r="P1803" s="24" t="s">
        <v>107</v>
      </c>
      <c r="Q1803" s="44"/>
      <c r="R1803" s="44"/>
      <c r="S1803" s="44"/>
      <c r="T1803" s="44"/>
    </row>
    <row r="1804" spans="16:20" x14ac:dyDescent="0.35">
      <c r="P1804" s="25" t="s">
        <v>77</v>
      </c>
      <c r="Q1804" s="45"/>
      <c r="R1804" s="45"/>
      <c r="S1804" s="45"/>
      <c r="T1804" s="45"/>
    </row>
    <row r="1805" spans="16:20" x14ac:dyDescent="0.35">
      <c r="P1805" s="46" t="s">
        <v>97</v>
      </c>
      <c r="Q1805" s="47">
        <v>0</v>
      </c>
      <c r="R1805" s="47">
        <v>0</v>
      </c>
      <c r="S1805" s="47">
        <v>0</v>
      </c>
      <c r="T1805" s="47">
        <v>0</v>
      </c>
    </row>
    <row r="1806" spans="16:20" x14ac:dyDescent="0.35">
      <c r="P1806" s="46" t="s">
        <v>132</v>
      </c>
      <c r="Q1806" s="47">
        <v>0</v>
      </c>
      <c r="R1806" s="47">
        <v>214</v>
      </c>
      <c r="S1806" s="47">
        <v>0</v>
      </c>
      <c r="T1806" s="47">
        <v>166.92000000000002</v>
      </c>
    </row>
    <row r="1807" spans="16:20" x14ac:dyDescent="0.35">
      <c r="P1807" s="46" t="s">
        <v>135</v>
      </c>
      <c r="Q1807" s="47">
        <v>0</v>
      </c>
      <c r="R1807" s="47">
        <v>8244</v>
      </c>
      <c r="S1807" s="47">
        <v>0</v>
      </c>
      <c r="T1807" s="47">
        <v>6430.3200000000006</v>
      </c>
    </row>
    <row r="1808" spans="16:20" x14ac:dyDescent="0.35">
      <c r="P1808" s="46" t="s">
        <v>165</v>
      </c>
      <c r="Q1808" s="47">
        <v>0</v>
      </c>
      <c r="R1808" s="47">
        <v>0</v>
      </c>
      <c r="S1808" s="47">
        <v>0</v>
      </c>
      <c r="T1808" s="47">
        <v>0</v>
      </c>
    </row>
    <row r="1809" spans="16:20" x14ac:dyDescent="0.35">
      <c r="P1809" s="46" t="s">
        <v>123</v>
      </c>
      <c r="Q1809" s="47">
        <v>173</v>
      </c>
      <c r="R1809" s="47">
        <v>3045</v>
      </c>
      <c r="S1809" s="47">
        <v>0</v>
      </c>
      <c r="T1809" s="47">
        <v>0</v>
      </c>
    </row>
    <row r="1810" spans="16:20" x14ac:dyDescent="0.35">
      <c r="P1810" s="46" t="s">
        <v>125</v>
      </c>
      <c r="Q1810" s="47">
        <v>166</v>
      </c>
      <c r="R1810" s="47">
        <v>166</v>
      </c>
      <c r="S1810" s="47">
        <v>0</v>
      </c>
      <c r="T1810" s="47">
        <v>0</v>
      </c>
    </row>
    <row r="1811" spans="16:20" x14ac:dyDescent="0.35">
      <c r="P1811" s="24" t="s">
        <v>110</v>
      </c>
      <c r="Q1811" s="44"/>
      <c r="R1811" s="44"/>
      <c r="S1811" s="44"/>
      <c r="T1811" s="44"/>
    </row>
    <row r="1812" spans="16:20" x14ac:dyDescent="0.35">
      <c r="P1812" s="25" t="s">
        <v>77</v>
      </c>
      <c r="Q1812" s="45"/>
      <c r="R1812" s="45"/>
      <c r="S1812" s="45"/>
      <c r="T1812" s="45"/>
    </row>
    <row r="1813" spans="16:20" x14ac:dyDescent="0.35">
      <c r="P1813" s="46" t="s">
        <v>136</v>
      </c>
      <c r="Q1813" s="47">
        <v>0</v>
      </c>
      <c r="R1813" s="47">
        <v>127221</v>
      </c>
      <c r="S1813" s="47">
        <v>0</v>
      </c>
      <c r="T1813" s="47">
        <v>98960</v>
      </c>
    </row>
    <row r="1814" spans="16:20" x14ac:dyDescent="0.35">
      <c r="P1814" s="46" t="s">
        <v>137</v>
      </c>
      <c r="Q1814" s="47">
        <v>13855</v>
      </c>
      <c r="R1814" s="47">
        <v>66718</v>
      </c>
      <c r="S1814" s="47">
        <v>0</v>
      </c>
      <c r="T1814" s="47">
        <v>0</v>
      </c>
    </row>
    <row r="1815" spans="16:20" x14ac:dyDescent="0.35">
      <c r="P1815" s="46" t="s">
        <v>123</v>
      </c>
      <c r="Q1815" s="47">
        <v>0</v>
      </c>
      <c r="R1815" s="47">
        <v>0</v>
      </c>
      <c r="S1815" s="47">
        <v>0</v>
      </c>
      <c r="T1815" s="47">
        <v>0</v>
      </c>
    </row>
    <row r="1816" spans="16:20" x14ac:dyDescent="0.35">
      <c r="P1816" s="26" t="s">
        <v>102</v>
      </c>
      <c r="Q1816" s="43"/>
      <c r="R1816" s="43"/>
      <c r="S1816" s="43"/>
      <c r="T1816" s="43"/>
    </row>
    <row r="1817" spans="16:20" x14ac:dyDescent="0.35">
      <c r="P1817" s="24" t="s">
        <v>113</v>
      </c>
      <c r="Q1817" s="44"/>
      <c r="R1817" s="44"/>
      <c r="S1817" s="44"/>
      <c r="T1817" s="44"/>
    </row>
    <row r="1818" spans="16:20" x14ac:dyDescent="0.35">
      <c r="P1818" s="25" t="s">
        <v>138</v>
      </c>
      <c r="Q1818" s="45"/>
      <c r="R1818" s="45"/>
      <c r="S1818" s="45"/>
      <c r="T1818" s="45"/>
    </row>
    <row r="1819" spans="16:20" x14ac:dyDescent="0.35">
      <c r="P1819" s="46" t="s">
        <v>123</v>
      </c>
      <c r="Q1819" s="47">
        <v>165</v>
      </c>
      <c r="R1819" s="47">
        <v>0</v>
      </c>
      <c r="S1819" s="47">
        <v>0</v>
      </c>
      <c r="T1819" s="47">
        <v>0</v>
      </c>
    </row>
    <row r="1820" spans="16:20" x14ac:dyDescent="0.35">
      <c r="P1820" s="46" t="s">
        <v>125</v>
      </c>
      <c r="Q1820" s="47">
        <v>38</v>
      </c>
      <c r="R1820" s="47">
        <v>0</v>
      </c>
      <c r="S1820" s="47">
        <v>0</v>
      </c>
      <c r="T1820" s="47">
        <v>0</v>
      </c>
    </row>
    <row r="1821" spans="16:20" x14ac:dyDescent="0.35">
      <c r="P1821" s="25" t="s">
        <v>179</v>
      </c>
      <c r="Q1821" s="45"/>
      <c r="R1821" s="45"/>
      <c r="S1821" s="45"/>
      <c r="T1821" s="45"/>
    </row>
    <row r="1822" spans="16:20" x14ac:dyDescent="0.35">
      <c r="P1822" s="46" t="s">
        <v>141</v>
      </c>
      <c r="Q1822" s="47">
        <v>1415</v>
      </c>
      <c r="R1822" s="47">
        <v>65284</v>
      </c>
      <c r="S1822" s="47">
        <v>165</v>
      </c>
      <c r="T1822" s="47">
        <v>14734</v>
      </c>
    </row>
    <row r="1823" spans="16:20" x14ac:dyDescent="0.35">
      <c r="P1823" s="46" t="s">
        <v>142</v>
      </c>
      <c r="Q1823" s="47">
        <v>2092</v>
      </c>
      <c r="R1823" s="47">
        <v>64258</v>
      </c>
      <c r="S1823" s="47">
        <v>1</v>
      </c>
      <c r="T1823" s="47">
        <v>84</v>
      </c>
    </row>
    <row r="1824" spans="16:20" x14ac:dyDescent="0.35">
      <c r="P1824" s="46" t="s">
        <v>157</v>
      </c>
      <c r="Q1824" s="47">
        <v>460</v>
      </c>
      <c r="R1824" s="47">
        <v>19263</v>
      </c>
      <c r="S1824" s="47">
        <v>52</v>
      </c>
      <c r="T1824" s="47">
        <v>4534</v>
      </c>
    </row>
    <row r="1825" spans="16:20" x14ac:dyDescent="0.35">
      <c r="P1825" s="46" t="s">
        <v>143</v>
      </c>
      <c r="Q1825" s="47">
        <v>1206</v>
      </c>
      <c r="R1825" s="47">
        <v>52308</v>
      </c>
      <c r="S1825" s="47">
        <v>182</v>
      </c>
      <c r="T1825" s="47">
        <v>15853</v>
      </c>
    </row>
    <row r="1826" spans="16:20" x14ac:dyDescent="0.35">
      <c r="P1826" s="24" t="s">
        <v>115</v>
      </c>
      <c r="Q1826" s="44"/>
      <c r="R1826" s="44"/>
      <c r="S1826" s="44"/>
      <c r="T1826" s="44"/>
    </row>
    <row r="1827" spans="16:20" x14ac:dyDescent="0.35">
      <c r="P1827" s="25" t="s">
        <v>77</v>
      </c>
      <c r="Q1827" s="45"/>
      <c r="R1827" s="45"/>
      <c r="S1827" s="45"/>
      <c r="T1827" s="45"/>
    </row>
    <row r="1828" spans="16:20" x14ac:dyDescent="0.35">
      <c r="P1828" s="46" t="s">
        <v>145</v>
      </c>
      <c r="Q1828" s="47">
        <v>4359</v>
      </c>
      <c r="R1828" s="47">
        <v>22479</v>
      </c>
      <c r="S1828" s="47">
        <v>0</v>
      </c>
      <c r="T1828" s="47">
        <v>0</v>
      </c>
    </row>
    <row r="1829" spans="16:20" x14ac:dyDescent="0.35">
      <c r="P1829" s="24" t="s">
        <v>117</v>
      </c>
      <c r="Q1829" s="44"/>
      <c r="R1829" s="44"/>
      <c r="S1829" s="44"/>
      <c r="T1829" s="44"/>
    </row>
    <row r="1830" spans="16:20" x14ac:dyDescent="0.35">
      <c r="P1830" s="25" t="s">
        <v>146</v>
      </c>
      <c r="Q1830" s="45"/>
      <c r="R1830" s="45"/>
      <c r="S1830" s="45"/>
      <c r="T1830" s="45"/>
    </row>
    <row r="1831" spans="16:20" x14ac:dyDescent="0.35">
      <c r="P1831" s="46" t="s">
        <v>147</v>
      </c>
      <c r="Q1831" s="47">
        <v>5491</v>
      </c>
      <c r="R1831" s="47">
        <v>24394</v>
      </c>
      <c r="S1831" s="47">
        <v>0</v>
      </c>
      <c r="T1831" s="47">
        <v>0</v>
      </c>
    </row>
    <row r="1832" spans="16:20" x14ac:dyDescent="0.35">
      <c r="P1832" s="46" t="s">
        <v>148</v>
      </c>
      <c r="Q1832" s="47">
        <v>1825</v>
      </c>
      <c r="R1832" s="47">
        <v>1936</v>
      </c>
      <c r="S1832" s="47">
        <v>0</v>
      </c>
      <c r="T1832" s="47">
        <v>0</v>
      </c>
    </row>
    <row r="1833" spans="16:20" x14ac:dyDescent="0.35">
      <c r="P1833" s="25" t="s">
        <v>171</v>
      </c>
      <c r="Q1833" s="45"/>
      <c r="R1833" s="45"/>
      <c r="S1833" s="45"/>
      <c r="T1833" s="45"/>
    </row>
    <row r="1834" spans="16:20" x14ac:dyDescent="0.35">
      <c r="P1834" s="46" t="s">
        <v>172</v>
      </c>
      <c r="Q1834" s="47">
        <v>3887</v>
      </c>
      <c r="R1834" s="47">
        <v>3978</v>
      </c>
      <c r="S1834" s="47">
        <v>0</v>
      </c>
      <c r="T1834" s="47">
        <v>0</v>
      </c>
    </row>
    <row r="1835" spans="16:20" x14ac:dyDescent="0.35">
      <c r="P1835" s="26" t="s">
        <v>111</v>
      </c>
      <c r="Q1835" s="43"/>
      <c r="R1835" s="43"/>
      <c r="S1835" s="43"/>
      <c r="T1835" s="43"/>
    </row>
    <row r="1836" spans="16:20" x14ac:dyDescent="0.35">
      <c r="P1836" s="24" t="s">
        <v>139</v>
      </c>
      <c r="Q1836" s="44"/>
      <c r="R1836" s="44"/>
      <c r="S1836" s="44"/>
      <c r="T1836" s="44"/>
    </row>
    <row r="1837" spans="16:20" x14ac:dyDescent="0.35">
      <c r="P1837" s="25" t="s">
        <v>77</v>
      </c>
      <c r="Q1837" s="45"/>
      <c r="R1837" s="45"/>
      <c r="S1837" s="45"/>
      <c r="T1837" s="45"/>
    </row>
    <row r="1838" spans="16:20" x14ac:dyDescent="0.35">
      <c r="P1838" s="46" t="s">
        <v>97</v>
      </c>
      <c r="Q1838" s="47">
        <v>7031</v>
      </c>
      <c r="R1838" s="47">
        <v>188223</v>
      </c>
      <c r="S1838" s="47">
        <v>2712</v>
      </c>
      <c r="T1838" s="47">
        <v>144676</v>
      </c>
    </row>
    <row r="1839" spans="16:20" x14ac:dyDescent="0.35">
      <c r="P1839" s="46" t="s">
        <v>122</v>
      </c>
      <c r="Q1839" s="47">
        <v>18619</v>
      </c>
      <c r="R1839" s="47">
        <v>18654</v>
      </c>
      <c r="S1839" s="47">
        <v>0</v>
      </c>
      <c r="T1839" s="47">
        <v>0</v>
      </c>
    </row>
    <row r="1840" spans="16:20" x14ac:dyDescent="0.35">
      <c r="P1840" s="46" t="s">
        <v>123</v>
      </c>
      <c r="Q1840" s="47">
        <v>2144</v>
      </c>
      <c r="R1840" s="47">
        <v>6889</v>
      </c>
      <c r="S1840" s="47">
        <v>0</v>
      </c>
      <c r="T1840" s="47">
        <v>0</v>
      </c>
    </row>
    <row r="1841" spans="16:20" x14ac:dyDescent="0.35">
      <c r="P1841" s="46" t="s">
        <v>125</v>
      </c>
      <c r="Q1841" s="47">
        <v>2029</v>
      </c>
      <c r="R1841" s="47">
        <v>2029</v>
      </c>
      <c r="S1841" s="47">
        <v>0</v>
      </c>
      <c r="T1841" s="47">
        <v>0</v>
      </c>
    </row>
    <row r="1842" spans="16:20" x14ac:dyDescent="0.35">
      <c r="P1842" s="46" t="s">
        <v>126</v>
      </c>
      <c r="Q1842" s="47">
        <v>0</v>
      </c>
      <c r="R1842" s="47">
        <v>794</v>
      </c>
      <c r="S1842" s="47">
        <v>0</v>
      </c>
      <c r="T1842" s="47">
        <v>619.32000000000005</v>
      </c>
    </row>
    <row r="1843" spans="16:20" x14ac:dyDescent="0.35">
      <c r="P1843" s="24" t="s">
        <v>119</v>
      </c>
      <c r="Q1843" s="44"/>
      <c r="R1843" s="44"/>
      <c r="S1843" s="44"/>
      <c r="T1843" s="44"/>
    </row>
    <row r="1844" spans="16:20" x14ac:dyDescent="0.35">
      <c r="P1844" s="25" t="s">
        <v>149</v>
      </c>
      <c r="Q1844" s="45"/>
      <c r="R1844" s="45"/>
      <c r="S1844" s="45"/>
      <c r="T1844" s="45"/>
    </row>
    <row r="1845" spans="16:20" x14ac:dyDescent="0.35">
      <c r="P1845" s="46" t="s">
        <v>97</v>
      </c>
      <c r="Q1845" s="47">
        <v>1555</v>
      </c>
      <c r="R1845" s="47">
        <v>3919</v>
      </c>
      <c r="S1845" s="47">
        <v>0</v>
      </c>
      <c r="T1845" s="47">
        <v>0</v>
      </c>
    </row>
    <row r="1846" spans="16:20" x14ac:dyDescent="0.35">
      <c r="P1846" s="46" t="s">
        <v>122</v>
      </c>
      <c r="Q1846" s="47">
        <v>506</v>
      </c>
      <c r="R1846" s="47">
        <v>506</v>
      </c>
      <c r="S1846" s="47">
        <v>0</v>
      </c>
      <c r="T1846" s="47">
        <v>0</v>
      </c>
    </row>
    <row r="1847" spans="16:20" x14ac:dyDescent="0.35">
      <c r="P1847" s="46" t="s">
        <v>123</v>
      </c>
      <c r="Q1847" s="47">
        <v>2526</v>
      </c>
      <c r="R1847" s="47">
        <v>4535</v>
      </c>
      <c r="S1847" s="47">
        <v>0</v>
      </c>
      <c r="T1847" s="47">
        <v>0</v>
      </c>
    </row>
    <row r="1848" spans="16:20" x14ac:dyDescent="0.35">
      <c r="P1848" s="46" t="s">
        <v>124</v>
      </c>
      <c r="Q1848" s="47">
        <v>0</v>
      </c>
      <c r="R1848" s="47">
        <v>2863</v>
      </c>
      <c r="S1848" s="47">
        <v>0</v>
      </c>
      <c r="T1848" s="47">
        <v>2230</v>
      </c>
    </row>
    <row r="1849" spans="16:20" x14ac:dyDescent="0.35">
      <c r="P1849" s="46" t="s">
        <v>125</v>
      </c>
      <c r="Q1849" s="47">
        <v>4139</v>
      </c>
      <c r="R1849" s="47">
        <v>4139</v>
      </c>
      <c r="S1849" s="47">
        <v>0</v>
      </c>
      <c r="T1849" s="47">
        <v>0</v>
      </c>
    </row>
    <row r="1850" spans="16:20" x14ac:dyDescent="0.35">
      <c r="P1850" s="24" t="s">
        <v>120</v>
      </c>
      <c r="Q1850" s="44"/>
      <c r="R1850" s="44"/>
      <c r="S1850" s="44"/>
      <c r="T1850" s="44"/>
    </row>
    <row r="1851" spans="16:20" x14ac:dyDescent="0.35">
      <c r="P1851" s="25" t="s">
        <v>77</v>
      </c>
      <c r="Q1851" s="45"/>
      <c r="R1851" s="45"/>
      <c r="S1851" s="45"/>
      <c r="T1851" s="45"/>
    </row>
    <row r="1852" spans="16:20" x14ac:dyDescent="0.35">
      <c r="P1852" s="46" t="s">
        <v>158</v>
      </c>
      <c r="Q1852" s="47">
        <v>0</v>
      </c>
      <c r="R1852" s="47">
        <v>0</v>
      </c>
      <c r="S1852" s="47">
        <v>0</v>
      </c>
      <c r="T1852" s="47">
        <v>0</v>
      </c>
    </row>
    <row r="1853" spans="16:20" x14ac:dyDescent="0.35">
      <c r="P1853" s="46" t="s">
        <v>97</v>
      </c>
      <c r="Q1853" s="47">
        <v>2905</v>
      </c>
      <c r="R1853" s="47">
        <v>121926</v>
      </c>
      <c r="S1853" s="47">
        <v>205</v>
      </c>
      <c r="T1853" s="47">
        <v>12714</v>
      </c>
    </row>
    <row r="1854" spans="16:20" x14ac:dyDescent="0.35">
      <c r="P1854" s="46" t="s">
        <v>122</v>
      </c>
      <c r="Q1854" s="47">
        <v>3780</v>
      </c>
      <c r="R1854" s="47">
        <v>3838</v>
      </c>
      <c r="S1854" s="47">
        <v>0</v>
      </c>
      <c r="T1854" s="47">
        <v>0</v>
      </c>
    </row>
    <row r="1855" spans="16:20" x14ac:dyDescent="0.35">
      <c r="P1855" s="46" t="s">
        <v>123</v>
      </c>
      <c r="Q1855" s="47">
        <v>161</v>
      </c>
      <c r="R1855" s="47">
        <v>627</v>
      </c>
      <c r="S1855" s="47">
        <v>0</v>
      </c>
      <c r="T1855" s="47">
        <v>0</v>
      </c>
    </row>
    <row r="1856" spans="16:20" x14ac:dyDescent="0.35">
      <c r="P1856" s="46" t="s">
        <v>125</v>
      </c>
      <c r="Q1856" s="47">
        <v>0</v>
      </c>
      <c r="R1856" s="47">
        <v>0</v>
      </c>
      <c r="S1856" s="47">
        <v>0</v>
      </c>
      <c r="T1856" s="47">
        <v>0</v>
      </c>
    </row>
    <row r="1857" spans="16:20" x14ac:dyDescent="0.35">
      <c r="P1857" s="46" t="s">
        <v>151</v>
      </c>
      <c r="Q1857" s="47">
        <v>0</v>
      </c>
      <c r="R1857" s="47">
        <v>0</v>
      </c>
      <c r="S1857" s="47">
        <v>0</v>
      </c>
      <c r="T1857" s="47">
        <v>0</v>
      </c>
    </row>
    <row r="1858" spans="16:20" x14ac:dyDescent="0.35">
      <c r="P1858" s="46" t="s">
        <v>159</v>
      </c>
      <c r="Q1858" s="47">
        <v>0</v>
      </c>
      <c r="R1858" s="47">
        <v>0</v>
      </c>
      <c r="S1858" s="47">
        <v>0</v>
      </c>
      <c r="T1858" s="47">
        <v>0</v>
      </c>
    </row>
    <row r="1859" spans="16:20" x14ac:dyDescent="0.35">
      <c r="P1859" s="15" t="s">
        <v>50</v>
      </c>
      <c r="Q1859" s="42"/>
      <c r="R1859" s="42"/>
      <c r="S1859" s="42"/>
      <c r="T1859" s="42"/>
    </row>
    <row r="1860" spans="16:20" x14ac:dyDescent="0.35">
      <c r="P1860" s="26" t="s">
        <v>71</v>
      </c>
      <c r="Q1860" s="43"/>
      <c r="R1860" s="43"/>
      <c r="S1860" s="43"/>
      <c r="T1860" s="43"/>
    </row>
    <row r="1861" spans="16:20" x14ac:dyDescent="0.35">
      <c r="P1861" s="24" t="s">
        <v>74</v>
      </c>
      <c r="Q1861" s="44"/>
      <c r="R1861" s="44"/>
      <c r="S1861" s="44"/>
      <c r="T1861" s="44"/>
    </row>
    <row r="1862" spans="16:20" x14ac:dyDescent="0.35">
      <c r="P1862" s="25" t="s">
        <v>77</v>
      </c>
      <c r="Q1862" s="45"/>
      <c r="R1862" s="45"/>
      <c r="S1862" s="45"/>
      <c r="T1862" s="45"/>
    </row>
    <row r="1863" spans="16:20" x14ac:dyDescent="0.35">
      <c r="P1863" s="46" t="s">
        <v>108</v>
      </c>
      <c r="Q1863" s="47">
        <v>38</v>
      </c>
      <c r="R1863" s="47">
        <v>43722</v>
      </c>
      <c r="S1863" s="47">
        <v>0</v>
      </c>
      <c r="T1863" s="47">
        <v>0</v>
      </c>
    </row>
    <row r="1864" spans="16:20" x14ac:dyDescent="0.35">
      <c r="P1864" s="46" t="s">
        <v>80</v>
      </c>
      <c r="Q1864" s="47">
        <v>306</v>
      </c>
      <c r="R1864" s="47">
        <v>188920</v>
      </c>
      <c r="S1864" s="47">
        <v>0</v>
      </c>
      <c r="T1864" s="47">
        <v>0</v>
      </c>
    </row>
    <row r="1865" spans="16:20" x14ac:dyDescent="0.35">
      <c r="P1865" s="24" t="s">
        <v>79</v>
      </c>
      <c r="Q1865" s="44"/>
      <c r="R1865" s="44"/>
      <c r="S1865" s="44"/>
      <c r="T1865" s="44"/>
    </row>
    <row r="1866" spans="16:20" x14ac:dyDescent="0.35">
      <c r="P1866" s="25" t="s">
        <v>77</v>
      </c>
      <c r="Q1866" s="45"/>
      <c r="R1866" s="45"/>
      <c r="S1866" s="45"/>
      <c r="T1866" s="45"/>
    </row>
    <row r="1867" spans="16:20" x14ac:dyDescent="0.35">
      <c r="P1867" s="46" t="s">
        <v>89</v>
      </c>
      <c r="Q1867" s="47">
        <v>133</v>
      </c>
      <c r="R1867" s="47">
        <v>49571</v>
      </c>
      <c r="S1867" s="47">
        <v>133</v>
      </c>
      <c r="T1867" s="47">
        <v>49571</v>
      </c>
    </row>
    <row r="1868" spans="16:20" x14ac:dyDescent="0.35">
      <c r="P1868" s="46" t="s">
        <v>91</v>
      </c>
      <c r="Q1868" s="47">
        <v>41</v>
      </c>
      <c r="R1868" s="47">
        <v>8884</v>
      </c>
      <c r="S1868" s="47">
        <v>41</v>
      </c>
      <c r="T1868" s="47">
        <v>8884</v>
      </c>
    </row>
    <row r="1869" spans="16:20" x14ac:dyDescent="0.35">
      <c r="P1869" s="24" t="s">
        <v>82</v>
      </c>
      <c r="Q1869" s="44"/>
      <c r="R1869" s="44"/>
      <c r="S1869" s="44"/>
      <c r="T1869" s="44"/>
    </row>
    <row r="1870" spans="16:20" x14ac:dyDescent="0.35">
      <c r="P1870" s="25" t="s">
        <v>95</v>
      </c>
      <c r="Q1870" s="45"/>
      <c r="R1870" s="45"/>
      <c r="S1870" s="45"/>
      <c r="T1870" s="45"/>
    </row>
    <row r="1871" spans="16:20" x14ac:dyDescent="0.35">
      <c r="P1871" s="46" t="s">
        <v>97</v>
      </c>
      <c r="Q1871" s="47">
        <v>483</v>
      </c>
      <c r="R1871" s="47">
        <v>141922</v>
      </c>
      <c r="S1871" s="47">
        <v>483</v>
      </c>
      <c r="T1871" s="47">
        <v>141922</v>
      </c>
    </row>
    <row r="1872" spans="16:20" x14ac:dyDescent="0.35">
      <c r="P1872" s="26" t="s">
        <v>102</v>
      </c>
      <c r="Q1872" s="43"/>
      <c r="R1872" s="43"/>
      <c r="S1872" s="43"/>
      <c r="T1872" s="43"/>
    </row>
    <row r="1873" spans="16:20" x14ac:dyDescent="0.35">
      <c r="P1873" s="24" t="s">
        <v>113</v>
      </c>
      <c r="Q1873" s="44"/>
      <c r="R1873" s="44"/>
      <c r="S1873" s="44"/>
      <c r="T1873" s="44"/>
    </row>
    <row r="1874" spans="16:20" x14ac:dyDescent="0.35">
      <c r="P1874" s="25" t="s">
        <v>140</v>
      </c>
      <c r="Q1874" s="45"/>
      <c r="R1874" s="45"/>
      <c r="S1874" s="45"/>
      <c r="T1874" s="45"/>
    </row>
    <row r="1875" spans="16:20" x14ac:dyDescent="0.35">
      <c r="P1875" s="46" t="s">
        <v>143</v>
      </c>
      <c r="Q1875" s="47">
        <v>121</v>
      </c>
      <c r="R1875" s="47">
        <v>1386</v>
      </c>
      <c r="S1875" s="47">
        <v>121</v>
      </c>
      <c r="T1875" s="47">
        <v>1386</v>
      </c>
    </row>
    <row r="1876" spans="16:20" x14ac:dyDescent="0.35">
      <c r="P1876" s="26" t="s">
        <v>111</v>
      </c>
      <c r="Q1876" s="43"/>
      <c r="R1876" s="43"/>
      <c r="S1876" s="43"/>
      <c r="T1876" s="43"/>
    </row>
    <row r="1877" spans="16:20" x14ac:dyDescent="0.35">
      <c r="P1877" s="24" t="s">
        <v>120</v>
      </c>
      <c r="Q1877" s="44"/>
      <c r="R1877" s="44"/>
      <c r="S1877" s="44"/>
      <c r="T1877" s="44"/>
    </row>
    <row r="1878" spans="16:20" x14ac:dyDescent="0.35">
      <c r="P1878" s="25" t="s">
        <v>77</v>
      </c>
      <c r="Q1878" s="45"/>
      <c r="R1878" s="45"/>
      <c r="S1878" s="45"/>
      <c r="T1878" s="45"/>
    </row>
    <row r="1879" spans="16:20" x14ac:dyDescent="0.35">
      <c r="P1879" s="46" t="s">
        <v>123</v>
      </c>
      <c r="Q1879" s="47">
        <v>452</v>
      </c>
      <c r="R1879" s="47">
        <v>808</v>
      </c>
      <c r="S1879" s="47">
        <v>452</v>
      </c>
      <c r="T1879" s="47">
        <v>808</v>
      </c>
    </row>
    <row r="1880" spans="16:20" x14ac:dyDescent="0.35">
      <c r="P1880" s="15" t="s">
        <v>51</v>
      </c>
      <c r="Q1880" s="42"/>
      <c r="R1880" s="42"/>
      <c r="S1880" s="42"/>
      <c r="T1880" s="42"/>
    </row>
    <row r="1881" spans="16:20" x14ac:dyDescent="0.35">
      <c r="P1881" s="26" t="s">
        <v>71</v>
      </c>
      <c r="Q1881" s="43"/>
      <c r="R1881" s="43"/>
      <c r="S1881" s="43"/>
      <c r="T1881" s="43"/>
    </row>
    <row r="1882" spans="16:20" x14ac:dyDescent="0.35">
      <c r="P1882" s="24" t="s">
        <v>82</v>
      </c>
      <c r="Q1882" s="44"/>
      <c r="R1882" s="44"/>
      <c r="S1882" s="44"/>
      <c r="T1882" s="44"/>
    </row>
    <row r="1883" spans="16:20" x14ac:dyDescent="0.35">
      <c r="P1883" s="25" t="s">
        <v>95</v>
      </c>
      <c r="Q1883" s="45"/>
      <c r="R1883" s="45"/>
      <c r="S1883" s="45"/>
      <c r="T1883" s="45"/>
    </row>
    <row r="1884" spans="16:20" x14ac:dyDescent="0.35">
      <c r="P1884" s="46" t="s">
        <v>97</v>
      </c>
      <c r="Q1884" s="47">
        <v>8844</v>
      </c>
      <c r="R1884" s="47">
        <v>427362</v>
      </c>
      <c r="S1884" s="47">
        <v>5719</v>
      </c>
      <c r="T1884" s="47">
        <v>276375</v>
      </c>
    </row>
    <row r="1885" spans="16:20" x14ac:dyDescent="0.35">
      <c r="P1885" s="46" t="s">
        <v>123</v>
      </c>
      <c r="Q1885" s="47">
        <v>476</v>
      </c>
      <c r="R1885" s="47">
        <v>1493</v>
      </c>
      <c r="S1885" s="47">
        <v>308</v>
      </c>
      <c r="T1885" s="47">
        <v>966</v>
      </c>
    </row>
    <row r="1886" spans="16:20" x14ac:dyDescent="0.35">
      <c r="P1886" s="46" t="s">
        <v>125</v>
      </c>
      <c r="Q1886" s="47">
        <v>225</v>
      </c>
      <c r="R1886" s="47">
        <v>357</v>
      </c>
      <c r="S1886" s="47">
        <v>146</v>
      </c>
      <c r="T1886" s="47">
        <v>231</v>
      </c>
    </row>
    <row r="1887" spans="16:20" x14ac:dyDescent="0.35">
      <c r="P1887" s="25" t="s">
        <v>156</v>
      </c>
      <c r="Q1887" s="45"/>
      <c r="R1887" s="45"/>
      <c r="S1887" s="45"/>
      <c r="T1887" s="45"/>
    </row>
    <row r="1888" spans="16:20" x14ac:dyDescent="0.35">
      <c r="P1888" s="46" t="s">
        <v>97</v>
      </c>
      <c r="Q1888" s="47">
        <v>607</v>
      </c>
      <c r="R1888" s="47">
        <v>18328</v>
      </c>
      <c r="S1888" s="47">
        <v>393</v>
      </c>
      <c r="T1888" s="47">
        <v>11853</v>
      </c>
    </row>
    <row r="1889" spans="16:20" x14ac:dyDescent="0.35">
      <c r="P1889" s="46" t="s">
        <v>123</v>
      </c>
      <c r="Q1889" s="47">
        <v>578</v>
      </c>
      <c r="R1889" s="47">
        <v>1190</v>
      </c>
      <c r="S1889" s="47">
        <v>374</v>
      </c>
      <c r="T1889" s="47">
        <v>770</v>
      </c>
    </row>
    <row r="1890" spans="16:20" x14ac:dyDescent="0.35">
      <c r="P1890" s="46" t="s">
        <v>125</v>
      </c>
      <c r="Q1890" s="47">
        <v>12</v>
      </c>
      <c r="R1890" s="47">
        <v>42</v>
      </c>
      <c r="S1890" s="47">
        <v>8</v>
      </c>
      <c r="T1890" s="47">
        <v>27</v>
      </c>
    </row>
    <row r="1891" spans="16:20" x14ac:dyDescent="0.35">
      <c r="P1891" s="25" t="s">
        <v>160</v>
      </c>
      <c r="Q1891" s="45"/>
      <c r="R1891" s="45"/>
      <c r="S1891" s="45"/>
      <c r="T1891" s="45"/>
    </row>
    <row r="1892" spans="16:20" x14ac:dyDescent="0.35">
      <c r="P1892" s="46" t="s">
        <v>180</v>
      </c>
      <c r="Q1892" s="47">
        <v>483</v>
      </c>
      <c r="R1892" s="47">
        <v>483</v>
      </c>
      <c r="S1892" s="47">
        <v>312</v>
      </c>
      <c r="T1892" s="47">
        <v>312</v>
      </c>
    </row>
    <row r="1893" spans="16:20" x14ac:dyDescent="0.35">
      <c r="P1893" s="46" t="s">
        <v>97</v>
      </c>
      <c r="Q1893" s="47">
        <v>1473</v>
      </c>
      <c r="R1893" s="47">
        <v>20283</v>
      </c>
      <c r="S1893" s="47">
        <v>953</v>
      </c>
      <c r="T1893" s="47">
        <v>13117</v>
      </c>
    </row>
    <row r="1894" spans="16:20" x14ac:dyDescent="0.35">
      <c r="P1894" s="46" t="s">
        <v>123</v>
      </c>
      <c r="Q1894" s="47">
        <v>138</v>
      </c>
      <c r="R1894" s="47">
        <v>339</v>
      </c>
      <c r="S1894" s="47">
        <v>89</v>
      </c>
      <c r="T1894" s="47">
        <v>219</v>
      </c>
    </row>
    <row r="1895" spans="16:20" x14ac:dyDescent="0.35">
      <c r="P1895" s="46" t="s">
        <v>125</v>
      </c>
      <c r="Q1895" s="47">
        <v>1074</v>
      </c>
      <c r="R1895" s="47">
        <v>2067</v>
      </c>
      <c r="S1895" s="47">
        <v>695</v>
      </c>
      <c r="T1895" s="47">
        <v>1337</v>
      </c>
    </row>
    <row r="1896" spans="16:20" x14ac:dyDescent="0.35">
      <c r="P1896" s="46" t="s">
        <v>176</v>
      </c>
      <c r="Q1896" s="47">
        <v>834</v>
      </c>
      <c r="R1896" s="47">
        <v>5771</v>
      </c>
      <c r="S1896" s="47">
        <v>539</v>
      </c>
      <c r="T1896" s="47">
        <v>3732</v>
      </c>
    </row>
    <row r="1897" spans="16:20" x14ac:dyDescent="0.35">
      <c r="P1897" s="24" t="s">
        <v>134</v>
      </c>
      <c r="Q1897" s="44"/>
      <c r="R1897" s="44"/>
      <c r="S1897" s="44"/>
      <c r="T1897" s="44"/>
    </row>
    <row r="1898" spans="16:20" x14ac:dyDescent="0.35">
      <c r="P1898" s="25" t="s">
        <v>77</v>
      </c>
      <c r="Q1898" s="45"/>
      <c r="R1898" s="45"/>
      <c r="S1898" s="45"/>
      <c r="T1898" s="45"/>
    </row>
    <row r="1899" spans="16:20" x14ac:dyDescent="0.35">
      <c r="P1899" s="46" t="s">
        <v>97</v>
      </c>
      <c r="Q1899" s="47">
        <v>5499</v>
      </c>
      <c r="R1899" s="47">
        <v>20001</v>
      </c>
      <c r="S1899" s="47">
        <v>3556</v>
      </c>
      <c r="T1899" s="47">
        <v>12935</v>
      </c>
    </row>
    <row r="1900" spans="16:20" x14ac:dyDescent="0.35">
      <c r="P1900" s="46" t="s">
        <v>123</v>
      </c>
      <c r="Q1900" s="47">
        <v>7615</v>
      </c>
      <c r="R1900" s="47">
        <v>20231</v>
      </c>
      <c r="S1900" s="47">
        <v>4925</v>
      </c>
      <c r="T1900" s="47">
        <v>13083</v>
      </c>
    </row>
    <row r="1901" spans="16:20" x14ac:dyDescent="0.35">
      <c r="P1901" s="46" t="s">
        <v>125</v>
      </c>
      <c r="Q1901" s="47">
        <v>0</v>
      </c>
      <c r="R1901" s="47">
        <v>1846</v>
      </c>
      <c r="S1901" s="47">
        <v>0</v>
      </c>
      <c r="T1901" s="47">
        <v>1194</v>
      </c>
    </row>
    <row r="1902" spans="16:20" x14ac:dyDescent="0.35">
      <c r="P1902" s="24" t="s">
        <v>144</v>
      </c>
      <c r="Q1902" s="44"/>
      <c r="R1902" s="44"/>
      <c r="S1902" s="44"/>
      <c r="T1902" s="44"/>
    </row>
    <row r="1903" spans="16:20" x14ac:dyDescent="0.35">
      <c r="P1903" s="25" t="s">
        <v>164</v>
      </c>
      <c r="Q1903" s="45"/>
      <c r="R1903" s="45"/>
      <c r="S1903" s="45"/>
      <c r="T1903" s="45"/>
    </row>
    <row r="1904" spans="16:20" x14ac:dyDescent="0.35">
      <c r="P1904" s="46" t="s">
        <v>97</v>
      </c>
      <c r="Q1904" s="47">
        <v>15</v>
      </c>
      <c r="R1904" s="47">
        <v>0</v>
      </c>
      <c r="S1904" s="47">
        <v>10</v>
      </c>
      <c r="T1904" s="47">
        <v>0</v>
      </c>
    </row>
    <row r="1905" spans="16:20" x14ac:dyDescent="0.35">
      <c r="P1905" s="46" t="s">
        <v>132</v>
      </c>
      <c r="Q1905" s="47">
        <v>1541</v>
      </c>
      <c r="R1905" s="47">
        <v>1541</v>
      </c>
      <c r="S1905" s="47">
        <v>997</v>
      </c>
      <c r="T1905" s="47">
        <v>997</v>
      </c>
    </row>
    <row r="1906" spans="16:20" x14ac:dyDescent="0.35">
      <c r="P1906" s="46" t="s">
        <v>165</v>
      </c>
      <c r="Q1906" s="47">
        <v>0</v>
      </c>
      <c r="R1906" s="47">
        <v>7002</v>
      </c>
      <c r="S1906" s="47">
        <v>0</v>
      </c>
      <c r="T1906" s="47">
        <v>4528</v>
      </c>
    </row>
    <row r="1907" spans="16:20" x14ac:dyDescent="0.35">
      <c r="P1907" s="46" t="s">
        <v>123</v>
      </c>
      <c r="Q1907" s="47">
        <v>1657</v>
      </c>
      <c r="R1907" s="47">
        <v>2127</v>
      </c>
      <c r="S1907" s="47">
        <v>1072</v>
      </c>
      <c r="T1907" s="47">
        <v>1376</v>
      </c>
    </row>
    <row r="1908" spans="16:20" x14ac:dyDescent="0.35">
      <c r="P1908" s="46" t="s">
        <v>125</v>
      </c>
      <c r="Q1908" s="47">
        <v>490</v>
      </c>
      <c r="R1908" s="47">
        <v>833</v>
      </c>
      <c r="S1908" s="47">
        <v>317</v>
      </c>
      <c r="T1908" s="47">
        <v>539</v>
      </c>
    </row>
    <row r="1909" spans="16:20" x14ac:dyDescent="0.35">
      <c r="P1909" s="46" t="s">
        <v>126</v>
      </c>
      <c r="Q1909" s="47">
        <v>211</v>
      </c>
      <c r="R1909" s="47">
        <v>291</v>
      </c>
      <c r="S1909" s="47">
        <v>136</v>
      </c>
      <c r="T1909" s="47">
        <v>188</v>
      </c>
    </row>
    <row r="1910" spans="16:20" x14ac:dyDescent="0.35">
      <c r="P1910" s="46" t="s">
        <v>166</v>
      </c>
      <c r="Q1910" s="47">
        <v>191</v>
      </c>
      <c r="R1910" s="47">
        <v>199</v>
      </c>
      <c r="S1910" s="47">
        <v>124</v>
      </c>
      <c r="T1910" s="47">
        <v>129</v>
      </c>
    </row>
    <row r="1911" spans="16:20" x14ac:dyDescent="0.35">
      <c r="P1911" s="25" t="s">
        <v>175</v>
      </c>
      <c r="Q1911" s="45"/>
      <c r="R1911" s="45"/>
      <c r="S1911" s="45"/>
      <c r="T1911" s="45"/>
    </row>
    <row r="1912" spans="16:20" x14ac:dyDescent="0.35">
      <c r="P1912" s="46" t="s">
        <v>129</v>
      </c>
      <c r="Q1912" s="47">
        <v>0</v>
      </c>
      <c r="R1912" s="47">
        <v>45509</v>
      </c>
      <c r="S1912" s="47">
        <v>0</v>
      </c>
      <c r="T1912" s="47">
        <v>29431</v>
      </c>
    </row>
    <row r="1913" spans="16:20" x14ac:dyDescent="0.35">
      <c r="P1913" s="46" t="s">
        <v>97</v>
      </c>
      <c r="Q1913" s="47">
        <v>9685</v>
      </c>
      <c r="R1913" s="47">
        <v>49350</v>
      </c>
      <c r="S1913" s="47">
        <v>6263</v>
      </c>
      <c r="T1913" s="47">
        <v>31915</v>
      </c>
    </row>
    <row r="1914" spans="16:20" x14ac:dyDescent="0.35">
      <c r="P1914" s="46" t="s">
        <v>132</v>
      </c>
      <c r="Q1914" s="47">
        <v>9647</v>
      </c>
      <c r="R1914" s="47">
        <v>37608</v>
      </c>
      <c r="S1914" s="47">
        <v>6239</v>
      </c>
      <c r="T1914" s="47">
        <v>24321</v>
      </c>
    </row>
    <row r="1915" spans="16:20" x14ac:dyDescent="0.35">
      <c r="P1915" s="46" t="s">
        <v>165</v>
      </c>
      <c r="Q1915" s="47">
        <v>0</v>
      </c>
      <c r="R1915" s="47">
        <v>100889</v>
      </c>
      <c r="S1915" s="47">
        <v>0</v>
      </c>
      <c r="T1915" s="47">
        <v>65245</v>
      </c>
    </row>
    <row r="1916" spans="16:20" x14ac:dyDescent="0.35">
      <c r="P1916" s="46" t="s">
        <v>123</v>
      </c>
      <c r="Q1916" s="47">
        <v>24590</v>
      </c>
      <c r="R1916" s="47">
        <v>52573</v>
      </c>
      <c r="S1916" s="47">
        <v>15902</v>
      </c>
      <c r="T1916" s="47">
        <v>33999</v>
      </c>
    </row>
    <row r="1917" spans="16:20" x14ac:dyDescent="0.35">
      <c r="P1917" s="46" t="s">
        <v>125</v>
      </c>
      <c r="Q1917" s="47">
        <v>13981</v>
      </c>
      <c r="R1917" s="47">
        <v>22439</v>
      </c>
      <c r="S1917" s="47">
        <v>9042</v>
      </c>
      <c r="T1917" s="47">
        <v>14511</v>
      </c>
    </row>
    <row r="1918" spans="16:20" x14ac:dyDescent="0.35">
      <c r="P1918" s="46" t="s">
        <v>126</v>
      </c>
      <c r="Q1918" s="47">
        <v>10044</v>
      </c>
      <c r="R1918" s="47">
        <v>16286</v>
      </c>
      <c r="S1918" s="47">
        <v>6495</v>
      </c>
      <c r="T1918" s="47">
        <v>10532</v>
      </c>
    </row>
    <row r="1919" spans="16:20" x14ac:dyDescent="0.35">
      <c r="P1919" s="46" t="s">
        <v>166</v>
      </c>
      <c r="Q1919" s="47">
        <v>830</v>
      </c>
      <c r="R1919" s="47">
        <v>5382</v>
      </c>
      <c r="S1919" s="47">
        <v>537</v>
      </c>
      <c r="T1919" s="47">
        <v>3481</v>
      </c>
    </row>
    <row r="1920" spans="16:20" x14ac:dyDescent="0.35">
      <c r="P1920" s="25" t="s">
        <v>167</v>
      </c>
      <c r="Q1920" s="45"/>
      <c r="R1920" s="45"/>
      <c r="S1920" s="45"/>
      <c r="T1920" s="45"/>
    </row>
    <row r="1921" spans="16:20" x14ac:dyDescent="0.35">
      <c r="P1921" s="46" t="s">
        <v>97</v>
      </c>
      <c r="Q1921" s="47">
        <v>2426</v>
      </c>
      <c r="R1921" s="47">
        <v>10717</v>
      </c>
      <c r="S1921" s="47">
        <v>1569</v>
      </c>
      <c r="T1921" s="47">
        <v>6931</v>
      </c>
    </row>
    <row r="1922" spans="16:20" x14ac:dyDescent="0.35">
      <c r="P1922" s="46" t="s">
        <v>132</v>
      </c>
      <c r="Q1922" s="47">
        <v>713</v>
      </c>
      <c r="R1922" s="47">
        <v>3772</v>
      </c>
      <c r="S1922" s="47">
        <v>461</v>
      </c>
      <c r="T1922" s="47">
        <v>2439</v>
      </c>
    </row>
    <row r="1923" spans="16:20" x14ac:dyDescent="0.35">
      <c r="P1923" s="46" t="s">
        <v>165</v>
      </c>
      <c r="Q1923" s="47">
        <v>0</v>
      </c>
      <c r="R1923" s="47">
        <v>107358</v>
      </c>
      <c r="S1923" s="47">
        <v>0</v>
      </c>
      <c r="T1923" s="47">
        <v>69428</v>
      </c>
    </row>
    <row r="1924" spans="16:20" x14ac:dyDescent="0.35">
      <c r="P1924" s="46" t="s">
        <v>123</v>
      </c>
      <c r="Q1924" s="47">
        <v>10481</v>
      </c>
      <c r="R1924" s="47">
        <v>18311</v>
      </c>
      <c r="S1924" s="47">
        <v>6778</v>
      </c>
      <c r="T1924" s="47">
        <v>11842</v>
      </c>
    </row>
    <row r="1925" spans="16:20" x14ac:dyDescent="0.35">
      <c r="P1925" s="46" t="s">
        <v>125</v>
      </c>
      <c r="Q1925" s="47">
        <v>4358</v>
      </c>
      <c r="R1925" s="47">
        <v>4826</v>
      </c>
      <c r="S1925" s="47">
        <v>2818</v>
      </c>
      <c r="T1925" s="47">
        <v>3122</v>
      </c>
    </row>
    <row r="1926" spans="16:20" x14ac:dyDescent="0.35">
      <c r="P1926" s="46" t="s">
        <v>126</v>
      </c>
      <c r="Q1926" s="47">
        <v>1813</v>
      </c>
      <c r="R1926" s="47">
        <v>1930</v>
      </c>
      <c r="S1926" s="47">
        <v>1172</v>
      </c>
      <c r="T1926" s="47">
        <v>1248</v>
      </c>
    </row>
    <row r="1927" spans="16:20" x14ac:dyDescent="0.35">
      <c r="P1927" s="46" t="s">
        <v>166</v>
      </c>
      <c r="Q1927" s="47">
        <v>14319</v>
      </c>
      <c r="R1927" s="47">
        <v>16876</v>
      </c>
      <c r="S1927" s="47">
        <v>9260</v>
      </c>
      <c r="T1927" s="47">
        <v>10914</v>
      </c>
    </row>
    <row r="1928" spans="16:20" x14ac:dyDescent="0.35">
      <c r="P1928" s="46" t="s">
        <v>127</v>
      </c>
      <c r="Q1928" s="47">
        <v>15650</v>
      </c>
      <c r="R1928" s="47">
        <v>30810</v>
      </c>
      <c r="S1928" s="47">
        <v>10121</v>
      </c>
      <c r="T1928" s="47">
        <v>19925</v>
      </c>
    </row>
    <row r="1929" spans="16:20" x14ac:dyDescent="0.35">
      <c r="P1929" s="26" t="s">
        <v>86</v>
      </c>
      <c r="Q1929" s="43"/>
      <c r="R1929" s="43"/>
      <c r="S1929" s="43"/>
      <c r="T1929" s="43"/>
    </row>
    <row r="1930" spans="16:20" x14ac:dyDescent="0.35">
      <c r="P1930" s="24" t="s">
        <v>94</v>
      </c>
      <c r="Q1930" s="44"/>
      <c r="R1930" s="44"/>
      <c r="S1930" s="44"/>
      <c r="T1930" s="44"/>
    </row>
    <row r="1931" spans="16:20" x14ac:dyDescent="0.35">
      <c r="P1931" s="25" t="s">
        <v>77</v>
      </c>
      <c r="Q1931" s="45"/>
      <c r="R1931" s="45"/>
      <c r="S1931" s="45"/>
      <c r="T1931" s="45"/>
    </row>
    <row r="1932" spans="16:20" x14ac:dyDescent="0.35">
      <c r="P1932" s="46" t="s">
        <v>97</v>
      </c>
      <c r="Q1932" s="47">
        <v>1116</v>
      </c>
      <c r="R1932" s="47">
        <v>2698</v>
      </c>
      <c r="S1932" s="47">
        <v>722</v>
      </c>
      <c r="T1932" s="47">
        <v>1745</v>
      </c>
    </row>
    <row r="1933" spans="16:20" x14ac:dyDescent="0.35">
      <c r="P1933" s="46" t="s">
        <v>122</v>
      </c>
      <c r="Q1933" s="47">
        <v>2869</v>
      </c>
      <c r="R1933" s="47">
        <v>3658</v>
      </c>
      <c r="S1933" s="47">
        <v>1855</v>
      </c>
      <c r="T1933" s="47">
        <v>2366</v>
      </c>
    </row>
    <row r="1934" spans="16:20" x14ac:dyDescent="0.35">
      <c r="P1934" s="46" t="s">
        <v>161</v>
      </c>
      <c r="Q1934" s="47">
        <v>0</v>
      </c>
      <c r="R1934" s="47">
        <v>3545</v>
      </c>
      <c r="S1934" s="47">
        <v>0</v>
      </c>
      <c r="T1934" s="47">
        <v>2293</v>
      </c>
    </row>
    <row r="1935" spans="16:20" x14ac:dyDescent="0.35">
      <c r="P1935" s="46" t="s">
        <v>123</v>
      </c>
      <c r="Q1935" s="47">
        <v>7264</v>
      </c>
      <c r="R1935" s="47">
        <v>11465</v>
      </c>
      <c r="S1935" s="47">
        <v>4698</v>
      </c>
      <c r="T1935" s="47">
        <v>7414</v>
      </c>
    </row>
    <row r="1936" spans="16:20" x14ac:dyDescent="0.35">
      <c r="P1936" s="46" t="s">
        <v>124</v>
      </c>
      <c r="Q1936" s="47">
        <v>0</v>
      </c>
      <c r="R1936" s="47">
        <v>7283</v>
      </c>
      <c r="S1936" s="47">
        <v>0</v>
      </c>
      <c r="T1936" s="47">
        <v>4710</v>
      </c>
    </row>
    <row r="1937" spans="16:20" x14ac:dyDescent="0.35">
      <c r="P1937" s="46" t="s">
        <v>125</v>
      </c>
      <c r="Q1937" s="47">
        <v>0</v>
      </c>
      <c r="R1937" s="47">
        <v>4723</v>
      </c>
      <c r="S1937" s="47">
        <v>0</v>
      </c>
      <c r="T1937" s="47">
        <v>3054</v>
      </c>
    </row>
    <row r="1938" spans="16:20" x14ac:dyDescent="0.35">
      <c r="P1938" s="46" t="s">
        <v>126</v>
      </c>
      <c r="Q1938" s="47">
        <v>0</v>
      </c>
      <c r="R1938" s="47">
        <v>3201</v>
      </c>
      <c r="S1938" s="47">
        <v>0</v>
      </c>
      <c r="T1938" s="47">
        <v>2070</v>
      </c>
    </row>
    <row r="1939" spans="16:20" x14ac:dyDescent="0.35">
      <c r="P1939" s="46" t="s">
        <v>168</v>
      </c>
      <c r="Q1939" s="47">
        <v>0</v>
      </c>
      <c r="R1939" s="47">
        <v>45</v>
      </c>
      <c r="S1939" s="47">
        <v>0</v>
      </c>
      <c r="T1939" s="47">
        <v>29</v>
      </c>
    </row>
    <row r="1940" spans="16:20" x14ac:dyDescent="0.35">
      <c r="P1940" s="46" t="s">
        <v>127</v>
      </c>
      <c r="Q1940" s="47">
        <v>16648</v>
      </c>
      <c r="R1940" s="47">
        <v>19640</v>
      </c>
      <c r="S1940" s="47">
        <v>10766</v>
      </c>
      <c r="T1940" s="47">
        <v>12701</v>
      </c>
    </row>
    <row r="1941" spans="16:20" x14ac:dyDescent="0.35">
      <c r="P1941" s="26" t="s">
        <v>88</v>
      </c>
      <c r="Q1941" s="43"/>
      <c r="R1941" s="43"/>
      <c r="S1941" s="43"/>
      <c r="T1941" s="43"/>
    </row>
    <row r="1942" spans="16:20" x14ac:dyDescent="0.35">
      <c r="P1942" s="24" t="s">
        <v>99</v>
      </c>
      <c r="Q1942" s="44"/>
      <c r="R1942" s="44"/>
      <c r="S1942" s="44"/>
      <c r="T1942" s="44"/>
    </row>
    <row r="1943" spans="16:20" x14ac:dyDescent="0.35">
      <c r="P1943" s="25" t="s">
        <v>128</v>
      </c>
      <c r="Q1943" s="45"/>
      <c r="R1943" s="45"/>
      <c r="S1943" s="45"/>
      <c r="T1943" s="45"/>
    </row>
    <row r="1944" spans="16:20" x14ac:dyDescent="0.35">
      <c r="P1944" s="46" t="s">
        <v>129</v>
      </c>
      <c r="Q1944" s="47">
        <v>0</v>
      </c>
      <c r="R1944" s="47">
        <v>157967</v>
      </c>
      <c r="S1944" s="47">
        <v>0</v>
      </c>
      <c r="T1944" s="47">
        <v>102157</v>
      </c>
    </row>
    <row r="1945" spans="16:20" x14ac:dyDescent="0.35">
      <c r="P1945" s="46" t="s">
        <v>97</v>
      </c>
      <c r="Q1945" s="47">
        <v>972</v>
      </c>
      <c r="R1945" s="47">
        <v>1040</v>
      </c>
      <c r="S1945" s="47">
        <v>629</v>
      </c>
      <c r="T1945" s="47">
        <v>673</v>
      </c>
    </row>
    <row r="1946" spans="16:20" x14ac:dyDescent="0.35">
      <c r="P1946" s="46" t="s">
        <v>123</v>
      </c>
      <c r="Q1946" s="47">
        <v>6907</v>
      </c>
      <c r="R1946" s="47">
        <v>14909</v>
      </c>
      <c r="S1946" s="47">
        <v>4467</v>
      </c>
      <c r="T1946" s="47">
        <v>9642</v>
      </c>
    </row>
    <row r="1947" spans="16:20" x14ac:dyDescent="0.35">
      <c r="P1947" s="25" t="s">
        <v>130</v>
      </c>
      <c r="Q1947" s="45"/>
      <c r="R1947" s="45"/>
      <c r="S1947" s="45"/>
      <c r="T1947" s="45"/>
    </row>
    <row r="1948" spans="16:20" x14ac:dyDescent="0.35">
      <c r="P1948" s="46" t="s">
        <v>129</v>
      </c>
      <c r="Q1948" s="47">
        <v>0</v>
      </c>
      <c r="R1948" s="47">
        <v>91286</v>
      </c>
      <c r="S1948" s="47">
        <v>0</v>
      </c>
      <c r="T1948" s="47">
        <v>59035</v>
      </c>
    </row>
    <row r="1949" spans="16:20" x14ac:dyDescent="0.35">
      <c r="P1949" s="46" t="s">
        <v>97</v>
      </c>
      <c r="Q1949" s="47">
        <v>1250</v>
      </c>
      <c r="R1949" s="47">
        <v>5160</v>
      </c>
      <c r="S1949" s="47">
        <v>808</v>
      </c>
      <c r="T1949" s="47">
        <v>3337</v>
      </c>
    </row>
    <row r="1950" spans="16:20" x14ac:dyDescent="0.35">
      <c r="P1950" s="46" t="s">
        <v>132</v>
      </c>
      <c r="Q1950" s="47">
        <v>0</v>
      </c>
      <c r="R1950" s="47">
        <v>521</v>
      </c>
      <c r="S1950" s="47">
        <v>0</v>
      </c>
      <c r="T1950" s="47">
        <v>337</v>
      </c>
    </row>
    <row r="1951" spans="16:20" x14ac:dyDescent="0.35">
      <c r="P1951" s="46" t="s">
        <v>123</v>
      </c>
      <c r="Q1951" s="47">
        <v>5574</v>
      </c>
      <c r="R1951" s="47">
        <v>9907</v>
      </c>
      <c r="S1951" s="47">
        <v>3605</v>
      </c>
      <c r="T1951" s="47">
        <v>6407</v>
      </c>
    </row>
    <row r="1952" spans="16:20" x14ac:dyDescent="0.35">
      <c r="P1952" s="46" t="s">
        <v>125</v>
      </c>
      <c r="Q1952" s="47">
        <v>438</v>
      </c>
      <c r="R1952" s="47">
        <v>590</v>
      </c>
      <c r="S1952" s="47">
        <v>283</v>
      </c>
      <c r="T1952" s="47">
        <v>382</v>
      </c>
    </row>
    <row r="1953" spans="16:20" x14ac:dyDescent="0.35">
      <c r="P1953" s="25" t="s">
        <v>131</v>
      </c>
      <c r="Q1953" s="45"/>
      <c r="R1953" s="45"/>
      <c r="S1953" s="45"/>
      <c r="T1953" s="45"/>
    </row>
    <row r="1954" spans="16:20" x14ac:dyDescent="0.35">
      <c r="P1954" s="46" t="s">
        <v>129</v>
      </c>
      <c r="Q1954" s="47">
        <v>0</v>
      </c>
      <c r="R1954" s="47">
        <v>371539</v>
      </c>
      <c r="S1954" s="47">
        <v>0</v>
      </c>
      <c r="T1954" s="47">
        <v>240274</v>
      </c>
    </row>
    <row r="1955" spans="16:20" x14ac:dyDescent="0.35">
      <c r="P1955" s="46" t="s">
        <v>97</v>
      </c>
      <c r="Q1955" s="47">
        <v>703</v>
      </c>
      <c r="R1955" s="47">
        <v>5312</v>
      </c>
      <c r="S1955" s="47">
        <v>455</v>
      </c>
      <c r="T1955" s="47">
        <v>3435</v>
      </c>
    </row>
    <row r="1956" spans="16:20" x14ac:dyDescent="0.35">
      <c r="P1956" s="46" t="s">
        <v>132</v>
      </c>
      <c r="Q1956" s="47">
        <v>0</v>
      </c>
      <c r="R1956" s="47">
        <v>5098</v>
      </c>
      <c r="S1956" s="47">
        <v>0</v>
      </c>
      <c r="T1956" s="47">
        <v>3297</v>
      </c>
    </row>
    <row r="1957" spans="16:20" x14ac:dyDescent="0.35">
      <c r="P1957" s="46" t="s">
        <v>123</v>
      </c>
      <c r="Q1957" s="47">
        <v>2430</v>
      </c>
      <c r="R1957" s="47">
        <v>7403</v>
      </c>
      <c r="S1957" s="47">
        <v>1571</v>
      </c>
      <c r="T1957" s="47">
        <v>4788</v>
      </c>
    </row>
    <row r="1958" spans="16:20" x14ac:dyDescent="0.35">
      <c r="P1958" s="46" t="s">
        <v>125</v>
      </c>
      <c r="Q1958" s="47">
        <v>542</v>
      </c>
      <c r="R1958" s="47">
        <v>986</v>
      </c>
      <c r="S1958" s="47">
        <v>351</v>
      </c>
      <c r="T1958" s="47">
        <v>638</v>
      </c>
    </row>
    <row r="1959" spans="16:20" x14ac:dyDescent="0.35">
      <c r="P1959" s="24" t="s">
        <v>101</v>
      </c>
      <c r="Q1959" s="44"/>
      <c r="R1959" s="44"/>
      <c r="S1959" s="44"/>
      <c r="T1959" s="44"/>
    </row>
    <row r="1960" spans="16:20" x14ac:dyDescent="0.35">
      <c r="P1960" s="25" t="s">
        <v>77</v>
      </c>
      <c r="Q1960" s="45"/>
      <c r="R1960" s="45"/>
      <c r="S1960" s="45"/>
      <c r="T1960" s="45"/>
    </row>
    <row r="1961" spans="16:20" x14ac:dyDescent="0.35">
      <c r="P1961" s="46" t="s">
        <v>97</v>
      </c>
      <c r="Q1961" s="47">
        <v>18891</v>
      </c>
      <c r="R1961" s="47">
        <v>85618</v>
      </c>
      <c r="S1961" s="47">
        <v>12217</v>
      </c>
      <c r="T1961" s="47">
        <v>55369</v>
      </c>
    </row>
    <row r="1962" spans="16:20" x14ac:dyDescent="0.35">
      <c r="P1962" s="46" t="s">
        <v>132</v>
      </c>
      <c r="Q1962" s="47">
        <v>0</v>
      </c>
      <c r="R1962" s="47">
        <v>6188</v>
      </c>
      <c r="S1962" s="47">
        <v>0</v>
      </c>
      <c r="T1962" s="47">
        <v>4002</v>
      </c>
    </row>
    <row r="1963" spans="16:20" x14ac:dyDescent="0.35">
      <c r="P1963" s="46" t="s">
        <v>169</v>
      </c>
      <c r="Q1963" s="47">
        <v>0</v>
      </c>
      <c r="R1963" s="47">
        <v>849366</v>
      </c>
      <c r="S1963" s="47">
        <v>0</v>
      </c>
      <c r="T1963" s="47">
        <v>549285</v>
      </c>
    </row>
    <row r="1964" spans="16:20" x14ac:dyDescent="0.35">
      <c r="P1964" s="46" t="s">
        <v>123</v>
      </c>
      <c r="Q1964" s="47">
        <v>72732</v>
      </c>
      <c r="R1964" s="47">
        <v>173951</v>
      </c>
      <c r="S1964" s="47">
        <v>47036</v>
      </c>
      <c r="T1964" s="47">
        <v>112494</v>
      </c>
    </row>
    <row r="1965" spans="16:20" x14ac:dyDescent="0.35">
      <c r="P1965" s="46" t="s">
        <v>125</v>
      </c>
      <c r="Q1965" s="47">
        <v>1813</v>
      </c>
      <c r="R1965" s="47">
        <v>1704</v>
      </c>
      <c r="S1965" s="47">
        <v>1172</v>
      </c>
      <c r="T1965" s="47">
        <v>1102</v>
      </c>
    </row>
    <row r="1966" spans="16:20" x14ac:dyDescent="0.35">
      <c r="P1966" s="46" t="s">
        <v>170</v>
      </c>
      <c r="Q1966" s="47">
        <v>0</v>
      </c>
      <c r="R1966" s="47">
        <v>81668</v>
      </c>
      <c r="S1966" s="47">
        <v>0</v>
      </c>
      <c r="T1966" s="47">
        <v>52815</v>
      </c>
    </row>
    <row r="1967" spans="16:20" x14ac:dyDescent="0.35">
      <c r="P1967" s="24" t="s">
        <v>103</v>
      </c>
      <c r="Q1967" s="44"/>
      <c r="R1967" s="44"/>
      <c r="S1967" s="44"/>
      <c r="T1967" s="44"/>
    </row>
    <row r="1968" spans="16:20" x14ac:dyDescent="0.35">
      <c r="P1968" s="25" t="s">
        <v>77</v>
      </c>
      <c r="Q1968" s="45"/>
      <c r="R1968" s="45"/>
      <c r="S1968" s="45"/>
      <c r="T1968" s="45"/>
    </row>
    <row r="1969" spans="16:20" x14ac:dyDescent="0.35">
      <c r="P1969" s="46" t="s">
        <v>129</v>
      </c>
      <c r="Q1969" s="47">
        <v>0</v>
      </c>
      <c r="R1969" s="47">
        <v>744069</v>
      </c>
      <c r="S1969" s="47">
        <v>0</v>
      </c>
      <c r="T1969" s="47">
        <v>481189</v>
      </c>
    </row>
    <row r="1970" spans="16:20" x14ac:dyDescent="0.35">
      <c r="P1970" s="46" t="s">
        <v>97</v>
      </c>
      <c r="Q1970" s="47">
        <v>3789</v>
      </c>
      <c r="R1970" s="47">
        <v>15630</v>
      </c>
      <c r="S1970" s="47">
        <v>2450</v>
      </c>
      <c r="T1970" s="47">
        <v>10108</v>
      </c>
    </row>
    <row r="1971" spans="16:20" x14ac:dyDescent="0.35">
      <c r="P1971" s="46" t="s">
        <v>132</v>
      </c>
      <c r="Q1971" s="47"/>
      <c r="R1971" s="47">
        <v>1279</v>
      </c>
      <c r="S1971" s="47"/>
      <c r="T1971" s="47">
        <v>827</v>
      </c>
    </row>
    <row r="1972" spans="16:20" x14ac:dyDescent="0.35">
      <c r="P1972" s="46" t="s">
        <v>165</v>
      </c>
      <c r="Q1972" s="47">
        <v>0</v>
      </c>
      <c r="R1972" s="47">
        <v>1635</v>
      </c>
      <c r="S1972" s="47">
        <v>0</v>
      </c>
      <c r="T1972" s="47">
        <v>1057</v>
      </c>
    </row>
    <row r="1973" spans="16:20" x14ac:dyDescent="0.35">
      <c r="P1973" s="46" t="s">
        <v>123</v>
      </c>
      <c r="Q1973" s="47">
        <v>7984</v>
      </c>
      <c r="R1973" s="47">
        <v>20542</v>
      </c>
      <c r="S1973" s="47">
        <v>5163</v>
      </c>
      <c r="T1973" s="47">
        <v>13285</v>
      </c>
    </row>
    <row r="1974" spans="16:20" x14ac:dyDescent="0.35">
      <c r="P1974" s="46" t="s">
        <v>125</v>
      </c>
      <c r="Q1974" s="47">
        <v>2428</v>
      </c>
      <c r="R1974" s="47">
        <v>2344</v>
      </c>
      <c r="S1974" s="47">
        <v>1570</v>
      </c>
      <c r="T1974" s="47">
        <v>1516</v>
      </c>
    </row>
    <row r="1975" spans="16:20" x14ac:dyDescent="0.35">
      <c r="P1975" s="24" t="s">
        <v>105</v>
      </c>
      <c r="Q1975" s="44"/>
      <c r="R1975" s="44"/>
      <c r="S1975" s="44"/>
      <c r="T1975" s="44"/>
    </row>
    <row r="1976" spans="16:20" x14ac:dyDescent="0.35">
      <c r="P1976" s="25" t="s">
        <v>77</v>
      </c>
      <c r="Q1976" s="45"/>
      <c r="R1976" s="45"/>
      <c r="S1976" s="45"/>
      <c r="T1976" s="45"/>
    </row>
    <row r="1977" spans="16:20" x14ac:dyDescent="0.35">
      <c r="P1977" s="46" t="s">
        <v>129</v>
      </c>
      <c r="Q1977" s="47">
        <v>0</v>
      </c>
      <c r="R1977" s="47">
        <v>82335</v>
      </c>
      <c r="S1977" s="47">
        <v>0</v>
      </c>
      <c r="T1977" s="47">
        <v>53246</v>
      </c>
    </row>
    <row r="1978" spans="16:20" x14ac:dyDescent="0.35">
      <c r="P1978" s="46" t="s">
        <v>97</v>
      </c>
      <c r="Q1978" s="47">
        <v>2282</v>
      </c>
      <c r="R1978" s="47">
        <v>12868</v>
      </c>
      <c r="S1978" s="47">
        <v>1476</v>
      </c>
      <c r="T1978" s="47">
        <v>8322</v>
      </c>
    </row>
    <row r="1979" spans="16:20" x14ac:dyDescent="0.35">
      <c r="P1979" s="46" t="s">
        <v>132</v>
      </c>
      <c r="Q1979" s="47">
        <v>0</v>
      </c>
      <c r="R1979" s="47">
        <v>3924</v>
      </c>
      <c r="S1979" s="47">
        <v>0</v>
      </c>
      <c r="T1979" s="47">
        <v>2538</v>
      </c>
    </row>
    <row r="1980" spans="16:20" x14ac:dyDescent="0.35">
      <c r="P1980" s="46" t="s">
        <v>165</v>
      </c>
      <c r="Q1980" s="47">
        <v>0</v>
      </c>
      <c r="R1980" s="47">
        <v>453</v>
      </c>
      <c r="S1980" s="47">
        <v>0</v>
      </c>
      <c r="T1980" s="47">
        <v>293</v>
      </c>
    </row>
    <row r="1981" spans="16:20" x14ac:dyDescent="0.35">
      <c r="P1981" s="46" t="s">
        <v>133</v>
      </c>
      <c r="Q1981" s="47">
        <v>0</v>
      </c>
      <c r="R1981" s="47">
        <v>54851</v>
      </c>
      <c r="S1981" s="47">
        <v>0</v>
      </c>
      <c r="T1981" s="47">
        <v>35472</v>
      </c>
    </row>
    <row r="1982" spans="16:20" x14ac:dyDescent="0.35">
      <c r="P1982" s="46" t="s">
        <v>123</v>
      </c>
      <c r="Q1982" s="47">
        <v>3368</v>
      </c>
      <c r="R1982" s="47">
        <v>6044</v>
      </c>
      <c r="S1982" s="47">
        <v>2178</v>
      </c>
      <c r="T1982" s="47">
        <v>3909</v>
      </c>
    </row>
    <row r="1983" spans="16:20" x14ac:dyDescent="0.35">
      <c r="P1983" s="46" t="s">
        <v>125</v>
      </c>
      <c r="Q1983" s="47">
        <v>3144</v>
      </c>
      <c r="R1983" s="47">
        <v>6083</v>
      </c>
      <c r="S1983" s="47">
        <v>2033</v>
      </c>
      <c r="T1983" s="47">
        <v>3934</v>
      </c>
    </row>
    <row r="1984" spans="16:20" x14ac:dyDescent="0.35">
      <c r="P1984" s="24" t="s">
        <v>107</v>
      </c>
      <c r="Q1984" s="44"/>
      <c r="R1984" s="44"/>
      <c r="S1984" s="44"/>
      <c r="T1984" s="44"/>
    </row>
    <row r="1985" spans="16:20" x14ac:dyDescent="0.35">
      <c r="P1985" s="25" t="s">
        <v>77</v>
      </c>
      <c r="Q1985" s="45"/>
      <c r="R1985" s="45"/>
      <c r="S1985" s="45"/>
      <c r="T1985" s="45"/>
    </row>
    <row r="1986" spans="16:20" x14ac:dyDescent="0.35">
      <c r="P1986" s="46" t="s">
        <v>97</v>
      </c>
      <c r="Q1986" s="47">
        <v>3029</v>
      </c>
      <c r="R1986" s="47">
        <v>6584</v>
      </c>
      <c r="S1986" s="47">
        <v>1959</v>
      </c>
      <c r="T1986" s="47">
        <v>4258</v>
      </c>
    </row>
    <row r="1987" spans="16:20" x14ac:dyDescent="0.35">
      <c r="P1987" s="46" t="s">
        <v>132</v>
      </c>
      <c r="Q1987" s="47">
        <v>0</v>
      </c>
      <c r="R1987" s="47">
        <v>3033</v>
      </c>
      <c r="S1987" s="47">
        <v>0</v>
      </c>
      <c r="T1987" s="47">
        <v>1961</v>
      </c>
    </row>
    <row r="1988" spans="16:20" x14ac:dyDescent="0.35">
      <c r="P1988" s="46" t="s">
        <v>135</v>
      </c>
      <c r="Q1988" s="47">
        <v>0</v>
      </c>
      <c r="R1988" s="47">
        <v>689782</v>
      </c>
      <c r="S1988" s="47">
        <v>0</v>
      </c>
      <c r="T1988" s="47">
        <v>446082</v>
      </c>
    </row>
    <row r="1989" spans="16:20" x14ac:dyDescent="0.35">
      <c r="P1989" s="46" t="s">
        <v>123</v>
      </c>
      <c r="Q1989" s="47">
        <v>3236</v>
      </c>
      <c r="R1989" s="47">
        <v>6660</v>
      </c>
      <c r="S1989" s="47">
        <v>2093</v>
      </c>
      <c r="T1989" s="47">
        <v>4307</v>
      </c>
    </row>
    <row r="1990" spans="16:20" x14ac:dyDescent="0.35">
      <c r="P1990" s="46" t="s">
        <v>125</v>
      </c>
      <c r="Q1990" s="47">
        <v>1018</v>
      </c>
      <c r="R1990" s="47">
        <v>949</v>
      </c>
      <c r="S1990" s="47">
        <v>658</v>
      </c>
      <c r="T1990" s="47">
        <v>614</v>
      </c>
    </row>
    <row r="1991" spans="16:20" x14ac:dyDescent="0.35">
      <c r="P1991" s="24" t="s">
        <v>110</v>
      </c>
      <c r="Q1991" s="44"/>
      <c r="R1991" s="44"/>
      <c r="S1991" s="44"/>
      <c r="T1991" s="44"/>
    </row>
    <row r="1992" spans="16:20" x14ac:dyDescent="0.35">
      <c r="P1992" s="25" t="s">
        <v>77</v>
      </c>
      <c r="Q1992" s="45"/>
      <c r="R1992" s="45"/>
      <c r="S1992" s="45"/>
      <c r="T1992" s="45"/>
    </row>
    <row r="1993" spans="16:20" x14ac:dyDescent="0.35">
      <c r="P1993" s="46" t="s">
        <v>136</v>
      </c>
      <c r="Q1993" s="47">
        <v>0</v>
      </c>
      <c r="R1993" s="47">
        <v>711115</v>
      </c>
      <c r="S1993" s="47">
        <v>0</v>
      </c>
      <c r="T1993" s="47">
        <v>459878</v>
      </c>
    </row>
    <row r="1994" spans="16:20" x14ac:dyDescent="0.35">
      <c r="P1994" s="46" t="s">
        <v>137</v>
      </c>
      <c r="Q1994" s="47">
        <v>25038</v>
      </c>
      <c r="R1994" s="47">
        <v>99036</v>
      </c>
      <c r="S1994" s="47">
        <v>16192</v>
      </c>
      <c r="T1994" s="47">
        <v>64047</v>
      </c>
    </row>
    <row r="1995" spans="16:20" x14ac:dyDescent="0.35">
      <c r="P1995" s="26" t="s">
        <v>102</v>
      </c>
      <c r="Q1995" s="43"/>
      <c r="R1995" s="43"/>
      <c r="S1995" s="43"/>
      <c r="T1995" s="43"/>
    </row>
    <row r="1996" spans="16:20" x14ac:dyDescent="0.35">
      <c r="P1996" s="24" t="s">
        <v>113</v>
      </c>
      <c r="Q1996" s="44"/>
      <c r="R1996" s="44"/>
      <c r="S1996" s="44"/>
      <c r="T1996" s="44"/>
    </row>
    <row r="1997" spans="16:20" x14ac:dyDescent="0.35">
      <c r="P1997" s="25" t="s">
        <v>138</v>
      </c>
      <c r="Q1997" s="45"/>
      <c r="R1997" s="45"/>
      <c r="S1997" s="45"/>
      <c r="T1997" s="45"/>
    </row>
    <row r="1998" spans="16:20" x14ac:dyDescent="0.35">
      <c r="P1998" s="46" t="s">
        <v>123</v>
      </c>
      <c r="Q1998" s="47">
        <v>6439</v>
      </c>
      <c r="R1998" s="47">
        <v>16825</v>
      </c>
      <c r="S1998" s="47">
        <v>4164</v>
      </c>
      <c r="T1998" s="47">
        <v>10881</v>
      </c>
    </row>
    <row r="1999" spans="16:20" x14ac:dyDescent="0.35">
      <c r="P1999" s="46" t="s">
        <v>125</v>
      </c>
      <c r="Q1999" s="47">
        <v>5999</v>
      </c>
      <c r="R1999" s="47">
        <v>9660</v>
      </c>
      <c r="S1999" s="47">
        <v>3880</v>
      </c>
      <c r="T1999" s="47">
        <v>6247</v>
      </c>
    </row>
    <row r="2000" spans="16:20" x14ac:dyDescent="0.35">
      <c r="P2000" s="25" t="s">
        <v>140</v>
      </c>
      <c r="Q2000" s="45"/>
      <c r="R2000" s="45"/>
      <c r="S2000" s="45"/>
      <c r="T2000" s="45"/>
    </row>
    <row r="2001" spans="16:20" x14ac:dyDescent="0.35">
      <c r="P2001" s="46" t="s">
        <v>141</v>
      </c>
      <c r="Q2001" s="47">
        <v>18595</v>
      </c>
      <c r="R2001" s="47">
        <v>227724</v>
      </c>
      <c r="S2001" s="47">
        <v>12025</v>
      </c>
      <c r="T2001" s="47">
        <v>147269</v>
      </c>
    </row>
    <row r="2002" spans="16:20" x14ac:dyDescent="0.35">
      <c r="P2002" s="46" t="s">
        <v>142</v>
      </c>
      <c r="Q2002" s="47">
        <v>19193</v>
      </c>
      <c r="R2002" s="47">
        <v>257548</v>
      </c>
      <c r="S2002" s="47">
        <v>12412</v>
      </c>
      <c r="T2002" s="47">
        <v>166556</v>
      </c>
    </row>
    <row r="2003" spans="16:20" x14ac:dyDescent="0.35">
      <c r="P2003" s="46" t="s">
        <v>157</v>
      </c>
      <c r="Q2003" s="47">
        <v>689</v>
      </c>
      <c r="R2003" s="47">
        <v>7912</v>
      </c>
      <c r="S2003" s="47">
        <v>446</v>
      </c>
      <c r="T2003" s="47">
        <v>5117</v>
      </c>
    </row>
    <row r="2004" spans="16:20" x14ac:dyDescent="0.35">
      <c r="P2004" s="46" t="s">
        <v>143</v>
      </c>
      <c r="Q2004" s="47">
        <v>67444</v>
      </c>
      <c r="R2004" s="47">
        <v>273113</v>
      </c>
      <c r="S2004" s="47">
        <v>43616</v>
      </c>
      <c r="T2004" s="47">
        <v>176622</v>
      </c>
    </row>
    <row r="2005" spans="16:20" x14ac:dyDescent="0.35">
      <c r="P2005" s="24" t="s">
        <v>115</v>
      </c>
      <c r="Q2005" s="44"/>
      <c r="R2005" s="44"/>
      <c r="S2005" s="44"/>
      <c r="T2005" s="44"/>
    </row>
    <row r="2006" spans="16:20" x14ac:dyDescent="0.35">
      <c r="P2006" s="25" t="s">
        <v>77</v>
      </c>
      <c r="Q2006" s="45"/>
      <c r="R2006" s="45"/>
      <c r="S2006" s="45"/>
      <c r="T2006" s="45"/>
    </row>
    <row r="2007" spans="16:20" x14ac:dyDescent="0.35">
      <c r="P2007" s="46" t="s">
        <v>145</v>
      </c>
      <c r="Q2007" s="47">
        <v>4770</v>
      </c>
      <c r="R2007" s="47">
        <v>8576</v>
      </c>
      <c r="S2007" s="47">
        <v>3085</v>
      </c>
      <c r="T2007" s="47">
        <v>5546</v>
      </c>
    </row>
    <row r="2008" spans="16:20" x14ac:dyDescent="0.35">
      <c r="P2008" s="24" t="s">
        <v>117</v>
      </c>
      <c r="Q2008" s="44"/>
      <c r="R2008" s="44"/>
      <c r="S2008" s="44"/>
      <c r="T2008" s="44"/>
    </row>
    <row r="2009" spans="16:20" x14ac:dyDescent="0.35">
      <c r="P2009" s="25" t="s">
        <v>146</v>
      </c>
      <c r="Q2009" s="45"/>
      <c r="R2009" s="45"/>
      <c r="S2009" s="45"/>
      <c r="T2009" s="45"/>
    </row>
    <row r="2010" spans="16:20" x14ac:dyDescent="0.35">
      <c r="P2010" s="46" t="s">
        <v>147</v>
      </c>
      <c r="Q2010" s="47">
        <v>933</v>
      </c>
      <c r="R2010" s="47">
        <v>4413</v>
      </c>
      <c r="S2010" s="47">
        <v>603</v>
      </c>
      <c r="T2010" s="47">
        <v>2854</v>
      </c>
    </row>
    <row r="2011" spans="16:20" x14ac:dyDescent="0.35">
      <c r="P2011" s="46" t="s">
        <v>148</v>
      </c>
      <c r="Q2011" s="47">
        <v>3596</v>
      </c>
      <c r="R2011" s="47">
        <v>3756</v>
      </c>
      <c r="S2011" s="47">
        <v>2326</v>
      </c>
      <c r="T2011" s="47">
        <v>2429</v>
      </c>
    </row>
    <row r="2012" spans="16:20" x14ac:dyDescent="0.35">
      <c r="P2012" s="25" t="s">
        <v>171</v>
      </c>
      <c r="Q2012" s="45"/>
      <c r="R2012" s="45"/>
      <c r="S2012" s="45"/>
      <c r="T2012" s="45"/>
    </row>
    <row r="2013" spans="16:20" x14ac:dyDescent="0.35">
      <c r="P2013" s="46" t="s">
        <v>172</v>
      </c>
      <c r="Q2013" s="47">
        <v>2055</v>
      </c>
      <c r="R2013" s="47">
        <v>5430</v>
      </c>
      <c r="S2013" s="47">
        <v>1329</v>
      </c>
      <c r="T2013" s="47">
        <v>3512</v>
      </c>
    </row>
    <row r="2014" spans="16:20" x14ac:dyDescent="0.35">
      <c r="P2014" s="26" t="s">
        <v>111</v>
      </c>
      <c r="Q2014" s="43"/>
      <c r="R2014" s="43"/>
      <c r="S2014" s="43"/>
      <c r="T2014" s="43"/>
    </row>
    <row r="2015" spans="16:20" x14ac:dyDescent="0.35">
      <c r="P2015" s="24" t="s">
        <v>139</v>
      </c>
      <c r="Q2015" s="44"/>
      <c r="R2015" s="44"/>
      <c r="S2015" s="44"/>
      <c r="T2015" s="44"/>
    </row>
    <row r="2016" spans="16:20" x14ac:dyDescent="0.35">
      <c r="P2016" s="25" t="s">
        <v>77</v>
      </c>
      <c r="Q2016" s="45"/>
      <c r="R2016" s="45"/>
      <c r="S2016" s="45"/>
      <c r="T2016" s="45"/>
    </row>
    <row r="2017" spans="16:20" x14ac:dyDescent="0.35">
      <c r="P2017" s="46" t="s">
        <v>97</v>
      </c>
      <c r="Q2017" s="47">
        <v>181</v>
      </c>
      <c r="R2017" s="47">
        <v>2887</v>
      </c>
      <c r="S2017" s="47">
        <v>117</v>
      </c>
      <c r="T2017" s="47">
        <v>1887</v>
      </c>
    </row>
    <row r="2018" spans="16:20" x14ac:dyDescent="0.35">
      <c r="P2018" s="24" t="s">
        <v>119</v>
      </c>
      <c r="Q2018" s="44"/>
      <c r="R2018" s="44"/>
      <c r="S2018" s="44"/>
      <c r="T2018" s="44"/>
    </row>
    <row r="2019" spans="16:20" x14ac:dyDescent="0.35">
      <c r="P2019" s="25" t="s">
        <v>149</v>
      </c>
      <c r="Q2019" s="45"/>
      <c r="R2019" s="45"/>
      <c r="S2019" s="45"/>
      <c r="T2019" s="45"/>
    </row>
    <row r="2020" spans="16:20" x14ac:dyDescent="0.35">
      <c r="P2020" s="46" t="s">
        <v>97</v>
      </c>
      <c r="Q2020" s="47">
        <v>488</v>
      </c>
      <c r="R2020" s="47">
        <v>1420</v>
      </c>
      <c r="S2020" s="47">
        <v>316</v>
      </c>
      <c r="T2020" s="47">
        <v>918</v>
      </c>
    </row>
    <row r="2021" spans="16:20" x14ac:dyDescent="0.35">
      <c r="P2021" s="46" t="s">
        <v>122</v>
      </c>
      <c r="Q2021" s="47">
        <v>288</v>
      </c>
      <c r="R2021" s="47">
        <v>439</v>
      </c>
      <c r="S2021" s="47">
        <v>186</v>
      </c>
      <c r="T2021" s="47">
        <v>284</v>
      </c>
    </row>
    <row r="2022" spans="16:20" x14ac:dyDescent="0.35">
      <c r="P2022" s="46" t="s">
        <v>123</v>
      </c>
      <c r="Q2022" s="47">
        <v>2435</v>
      </c>
      <c r="R2022" s="47">
        <v>3203</v>
      </c>
      <c r="S2022" s="47">
        <v>1575</v>
      </c>
      <c r="T2022" s="47">
        <v>2071</v>
      </c>
    </row>
    <row r="2023" spans="16:20" x14ac:dyDescent="0.35">
      <c r="P2023" s="46" t="s">
        <v>124</v>
      </c>
      <c r="Q2023" s="47">
        <v>0</v>
      </c>
      <c r="R2023" s="47">
        <v>3449</v>
      </c>
      <c r="S2023" s="47">
        <v>0</v>
      </c>
      <c r="T2023" s="47">
        <v>2230</v>
      </c>
    </row>
    <row r="2024" spans="16:20" x14ac:dyDescent="0.35">
      <c r="P2024" s="46" t="s">
        <v>125</v>
      </c>
      <c r="Q2024" s="47">
        <v>2253</v>
      </c>
      <c r="R2024" s="47">
        <v>2607</v>
      </c>
      <c r="S2024" s="47">
        <v>1457</v>
      </c>
      <c r="T2024" s="47">
        <v>1686</v>
      </c>
    </row>
    <row r="2025" spans="16:20" x14ac:dyDescent="0.35">
      <c r="P2025" s="24" t="s">
        <v>120</v>
      </c>
      <c r="Q2025" s="44"/>
      <c r="R2025" s="44"/>
      <c r="S2025" s="44"/>
      <c r="T2025" s="44"/>
    </row>
    <row r="2026" spans="16:20" x14ac:dyDescent="0.35">
      <c r="P2026" s="25" t="s">
        <v>77</v>
      </c>
      <c r="Q2026" s="45"/>
      <c r="R2026" s="45"/>
      <c r="S2026" s="45"/>
      <c r="T2026" s="45"/>
    </row>
    <row r="2027" spans="16:20" x14ac:dyDescent="0.35">
      <c r="P2027" s="46" t="s">
        <v>97</v>
      </c>
      <c r="Q2027" s="47">
        <v>129</v>
      </c>
      <c r="R2027" s="47">
        <v>924</v>
      </c>
      <c r="S2027" s="47">
        <v>83</v>
      </c>
      <c r="T2027" s="47">
        <v>598</v>
      </c>
    </row>
    <row r="2028" spans="16:20" x14ac:dyDescent="0.35">
      <c r="P2028" s="46" t="s">
        <v>122</v>
      </c>
      <c r="Q2028" s="47">
        <v>613</v>
      </c>
      <c r="R2028" s="47">
        <v>603</v>
      </c>
      <c r="S2028" s="47">
        <v>396</v>
      </c>
      <c r="T2028" s="47">
        <v>390</v>
      </c>
    </row>
    <row r="2029" spans="16:20" x14ac:dyDescent="0.35">
      <c r="P2029" s="46" t="s">
        <v>125</v>
      </c>
      <c r="Q2029" s="47">
        <v>4</v>
      </c>
      <c r="R2029" s="47">
        <v>4</v>
      </c>
      <c r="S2029" s="47">
        <v>3</v>
      </c>
      <c r="T2029" s="47">
        <v>3</v>
      </c>
    </row>
    <row r="2030" spans="16:20" x14ac:dyDescent="0.35">
      <c r="P2030" s="15" t="s">
        <v>52</v>
      </c>
      <c r="Q2030" s="42"/>
      <c r="R2030" s="42"/>
      <c r="S2030" s="42"/>
      <c r="T2030" s="42"/>
    </row>
    <row r="2031" spans="16:20" x14ac:dyDescent="0.35">
      <c r="P2031" s="26" t="s">
        <v>71</v>
      </c>
      <c r="Q2031" s="43"/>
      <c r="R2031" s="43"/>
      <c r="S2031" s="43"/>
      <c r="T2031" s="43"/>
    </row>
    <row r="2032" spans="16:20" x14ac:dyDescent="0.35">
      <c r="P2032" s="24" t="s">
        <v>74</v>
      </c>
      <c r="Q2032" s="44"/>
      <c r="R2032" s="44"/>
      <c r="S2032" s="44"/>
      <c r="T2032" s="44"/>
    </row>
    <row r="2033" spans="16:20" x14ac:dyDescent="0.35">
      <c r="P2033" s="25" t="s">
        <v>77</v>
      </c>
      <c r="Q2033" s="45"/>
      <c r="R2033" s="45"/>
      <c r="S2033" s="45"/>
      <c r="T2033" s="45"/>
    </row>
    <row r="2034" spans="16:20" x14ac:dyDescent="0.35">
      <c r="P2034" s="46" t="s">
        <v>108</v>
      </c>
      <c r="Q2034" s="47">
        <v>346</v>
      </c>
      <c r="R2034" s="47">
        <v>189626</v>
      </c>
      <c r="S2034" s="47">
        <v>125</v>
      </c>
      <c r="T2034" s="47">
        <v>62133</v>
      </c>
    </row>
    <row r="2035" spans="16:20" x14ac:dyDescent="0.35">
      <c r="P2035" s="46" t="s">
        <v>80</v>
      </c>
      <c r="Q2035" s="47">
        <v>601</v>
      </c>
      <c r="R2035" s="47">
        <v>337621</v>
      </c>
      <c r="S2035" s="47">
        <v>309</v>
      </c>
      <c r="T2035" s="47">
        <v>141232</v>
      </c>
    </row>
    <row r="2036" spans="16:20" x14ac:dyDescent="0.35">
      <c r="P2036" s="24" t="s">
        <v>82</v>
      </c>
      <c r="Q2036" s="44"/>
      <c r="R2036" s="44"/>
      <c r="S2036" s="44"/>
      <c r="T2036" s="44"/>
    </row>
    <row r="2037" spans="16:20" x14ac:dyDescent="0.35">
      <c r="P2037" s="25" t="s">
        <v>95</v>
      </c>
      <c r="Q2037" s="45"/>
      <c r="R2037" s="45"/>
      <c r="S2037" s="45"/>
      <c r="T2037" s="45"/>
    </row>
    <row r="2038" spans="16:20" x14ac:dyDescent="0.35">
      <c r="P2038" s="46" t="s">
        <v>97</v>
      </c>
      <c r="Q2038" s="47">
        <v>474</v>
      </c>
      <c r="R2038" s="47">
        <v>232450</v>
      </c>
      <c r="S2038" s="47">
        <v>420</v>
      </c>
      <c r="T2038" s="47">
        <v>166521</v>
      </c>
    </row>
    <row r="2039" spans="16:20" x14ac:dyDescent="0.35">
      <c r="P2039" s="26" t="s">
        <v>88</v>
      </c>
      <c r="Q2039" s="43"/>
      <c r="R2039" s="43"/>
      <c r="S2039" s="43"/>
      <c r="T2039" s="43"/>
    </row>
    <row r="2040" spans="16:20" x14ac:dyDescent="0.35">
      <c r="P2040" s="24" t="s">
        <v>110</v>
      </c>
      <c r="Q2040" s="44"/>
      <c r="R2040" s="44"/>
      <c r="S2040" s="44"/>
      <c r="T2040" s="44"/>
    </row>
    <row r="2041" spans="16:20" x14ac:dyDescent="0.35">
      <c r="P2041" s="25" t="s">
        <v>77</v>
      </c>
      <c r="Q2041" s="45"/>
      <c r="R2041" s="45"/>
      <c r="S2041" s="45"/>
      <c r="T2041" s="45"/>
    </row>
    <row r="2042" spans="16:20" x14ac:dyDescent="0.35">
      <c r="P2042" s="46" t="s">
        <v>136</v>
      </c>
      <c r="Q2042" s="47">
        <v>0</v>
      </c>
      <c r="R2042" s="47">
        <v>1608</v>
      </c>
      <c r="S2042" s="47">
        <v>0</v>
      </c>
      <c r="T2042" s="47">
        <v>1608</v>
      </c>
    </row>
    <row r="2043" spans="16:20" x14ac:dyDescent="0.35">
      <c r="P2043" s="46" t="s">
        <v>137</v>
      </c>
      <c r="Q2043" s="47">
        <v>1576</v>
      </c>
      <c r="R2043" s="47">
        <v>314</v>
      </c>
      <c r="S2043" s="47">
        <v>1576</v>
      </c>
      <c r="T2043" s="47">
        <v>314</v>
      </c>
    </row>
    <row r="2044" spans="16:20" x14ac:dyDescent="0.35">
      <c r="P2044" s="26" t="s">
        <v>102</v>
      </c>
      <c r="Q2044" s="43"/>
      <c r="R2044" s="43"/>
      <c r="S2044" s="43"/>
      <c r="T2044" s="43"/>
    </row>
    <row r="2045" spans="16:20" x14ac:dyDescent="0.35">
      <c r="P2045" s="24" t="s">
        <v>113</v>
      </c>
      <c r="Q2045" s="44"/>
      <c r="R2045" s="44"/>
      <c r="S2045" s="44"/>
      <c r="T2045" s="44"/>
    </row>
    <row r="2046" spans="16:20" x14ac:dyDescent="0.35">
      <c r="P2046" s="25" t="s">
        <v>140</v>
      </c>
      <c r="Q2046" s="45"/>
      <c r="R2046" s="45"/>
      <c r="S2046" s="45"/>
      <c r="T2046" s="45"/>
    </row>
    <row r="2047" spans="16:20" x14ac:dyDescent="0.35">
      <c r="P2047" s="46" t="s">
        <v>141</v>
      </c>
      <c r="Q2047" s="47">
        <v>75</v>
      </c>
      <c r="R2047" s="47">
        <v>870</v>
      </c>
      <c r="S2047" s="47">
        <v>75</v>
      </c>
      <c r="T2047" s="47">
        <v>870</v>
      </c>
    </row>
    <row r="2048" spans="16:20" x14ac:dyDescent="0.35">
      <c r="P2048" s="46" t="s">
        <v>142</v>
      </c>
      <c r="Q2048" s="47">
        <v>66</v>
      </c>
      <c r="R2048" s="47">
        <v>707</v>
      </c>
      <c r="S2048" s="47">
        <v>66</v>
      </c>
      <c r="T2048" s="47">
        <v>707</v>
      </c>
    </row>
    <row r="2049" spans="16:20" x14ac:dyDescent="0.35">
      <c r="P2049" s="15" t="s">
        <v>53</v>
      </c>
      <c r="Q2049" s="42"/>
      <c r="R2049" s="42"/>
      <c r="S2049" s="42"/>
      <c r="T2049" s="42"/>
    </row>
    <row r="2050" spans="16:20" x14ac:dyDescent="0.35">
      <c r="P2050" s="26" t="s">
        <v>71</v>
      </c>
      <c r="Q2050" s="43"/>
      <c r="R2050" s="43"/>
      <c r="S2050" s="43"/>
      <c r="T2050" s="43"/>
    </row>
    <row r="2051" spans="16:20" x14ac:dyDescent="0.35">
      <c r="P2051" s="24" t="s">
        <v>74</v>
      </c>
      <c r="Q2051" s="44"/>
      <c r="R2051" s="44"/>
      <c r="S2051" s="44"/>
      <c r="T2051" s="44"/>
    </row>
    <row r="2052" spans="16:20" x14ac:dyDescent="0.35">
      <c r="P2052" s="25" t="s">
        <v>77</v>
      </c>
      <c r="Q2052" s="45"/>
      <c r="R2052" s="45"/>
      <c r="S2052" s="45"/>
      <c r="T2052" s="45"/>
    </row>
    <row r="2053" spans="16:20" x14ac:dyDescent="0.35">
      <c r="P2053" s="46" t="s">
        <v>108</v>
      </c>
      <c r="Q2053" s="47">
        <v>51</v>
      </c>
      <c r="R2053" s="47">
        <v>27584</v>
      </c>
      <c r="S2053" s="47">
        <v>15</v>
      </c>
      <c r="T2053" s="47">
        <v>8844</v>
      </c>
    </row>
    <row r="2054" spans="16:20" x14ac:dyDescent="0.35">
      <c r="P2054" s="46" t="s">
        <v>80</v>
      </c>
      <c r="Q2054" s="47">
        <v>101</v>
      </c>
      <c r="R2054" s="47">
        <v>56404</v>
      </c>
      <c r="S2054" s="47">
        <v>43</v>
      </c>
      <c r="T2054" s="47">
        <v>25112</v>
      </c>
    </row>
    <row r="2055" spans="16:20" x14ac:dyDescent="0.35">
      <c r="P2055" s="24" t="s">
        <v>76</v>
      </c>
      <c r="Q2055" s="44"/>
      <c r="R2055" s="44"/>
      <c r="S2055" s="44"/>
      <c r="T2055" s="44"/>
    </row>
    <row r="2056" spans="16:20" x14ac:dyDescent="0.35">
      <c r="P2056" s="25" t="s">
        <v>77</v>
      </c>
      <c r="Q2056" s="45"/>
      <c r="R2056" s="45"/>
      <c r="S2056" s="45"/>
      <c r="T2056" s="45"/>
    </row>
    <row r="2057" spans="16:20" x14ac:dyDescent="0.35">
      <c r="P2057" s="46" t="s">
        <v>85</v>
      </c>
      <c r="Q2057" s="47">
        <v>251</v>
      </c>
      <c r="R2057" s="47">
        <v>160040</v>
      </c>
      <c r="S2057" s="47">
        <v>136</v>
      </c>
      <c r="T2057" s="47">
        <v>85452</v>
      </c>
    </row>
    <row r="2058" spans="16:20" x14ac:dyDescent="0.35">
      <c r="P2058" s="46" t="s">
        <v>152</v>
      </c>
      <c r="Q2058" s="47">
        <v>197</v>
      </c>
      <c r="R2058" s="47">
        <v>132130</v>
      </c>
      <c r="S2058" s="47">
        <v>110</v>
      </c>
      <c r="T2058" s="47">
        <v>73792</v>
      </c>
    </row>
    <row r="2059" spans="16:20" x14ac:dyDescent="0.35">
      <c r="P2059" s="24" t="s">
        <v>121</v>
      </c>
      <c r="Q2059" s="44"/>
      <c r="R2059" s="44"/>
      <c r="S2059" s="44"/>
      <c r="T2059" s="44"/>
    </row>
    <row r="2060" spans="16:20" x14ac:dyDescent="0.35">
      <c r="P2060" s="25" t="s">
        <v>77</v>
      </c>
      <c r="Q2060" s="45"/>
      <c r="R2060" s="45"/>
      <c r="S2060" s="45"/>
      <c r="T2060" s="45"/>
    </row>
    <row r="2061" spans="16:20" x14ac:dyDescent="0.35">
      <c r="P2061" s="46" t="s">
        <v>153</v>
      </c>
      <c r="Q2061" s="47">
        <v>419</v>
      </c>
      <c r="R2061" s="47">
        <v>777029</v>
      </c>
      <c r="S2061" s="47">
        <v>238</v>
      </c>
      <c r="T2061" s="47">
        <v>434928</v>
      </c>
    </row>
    <row r="2062" spans="16:20" x14ac:dyDescent="0.35">
      <c r="P2062" s="24" t="s">
        <v>79</v>
      </c>
      <c r="Q2062" s="44"/>
      <c r="R2062" s="44"/>
      <c r="S2062" s="44"/>
      <c r="T2062" s="44"/>
    </row>
    <row r="2063" spans="16:20" x14ac:dyDescent="0.35">
      <c r="P2063" s="25" t="s">
        <v>77</v>
      </c>
      <c r="Q2063" s="45"/>
      <c r="R2063" s="45"/>
      <c r="S2063" s="45"/>
      <c r="T2063" s="45"/>
    </row>
    <row r="2064" spans="16:20" x14ac:dyDescent="0.35">
      <c r="P2064" s="46" t="s">
        <v>89</v>
      </c>
      <c r="Q2064" s="47">
        <v>563</v>
      </c>
      <c r="R2064" s="47">
        <v>246011</v>
      </c>
      <c r="S2064" s="47">
        <v>556</v>
      </c>
      <c r="T2064" s="47">
        <v>244963</v>
      </c>
    </row>
    <row r="2065" spans="16:20" x14ac:dyDescent="0.35">
      <c r="P2065" s="46" t="s">
        <v>91</v>
      </c>
      <c r="Q2065" s="47">
        <v>2182</v>
      </c>
      <c r="R2065" s="47">
        <v>897376</v>
      </c>
      <c r="S2065" s="47">
        <v>2163</v>
      </c>
      <c r="T2065" s="47">
        <v>891968</v>
      </c>
    </row>
    <row r="2066" spans="16:20" x14ac:dyDescent="0.35">
      <c r="P2066" s="46" t="s">
        <v>154</v>
      </c>
      <c r="Q2066" s="47">
        <v>892</v>
      </c>
      <c r="R2066" s="47">
        <v>213907</v>
      </c>
      <c r="S2066" s="47">
        <v>892</v>
      </c>
      <c r="T2066" s="47">
        <v>213907</v>
      </c>
    </row>
    <row r="2067" spans="16:20" x14ac:dyDescent="0.35">
      <c r="P2067" s="46" t="s">
        <v>155</v>
      </c>
      <c r="Q2067" s="47">
        <v>538</v>
      </c>
      <c r="R2067" s="47">
        <v>181551</v>
      </c>
      <c r="S2067" s="47">
        <v>537</v>
      </c>
      <c r="T2067" s="47">
        <v>181111</v>
      </c>
    </row>
    <row r="2068" spans="16:20" x14ac:dyDescent="0.35">
      <c r="P2068" s="24" t="s">
        <v>82</v>
      </c>
      <c r="Q2068" s="44"/>
      <c r="R2068" s="44"/>
      <c r="S2068" s="44"/>
      <c r="T2068" s="44"/>
    </row>
    <row r="2069" spans="16:20" x14ac:dyDescent="0.35">
      <c r="P2069" s="25" t="s">
        <v>95</v>
      </c>
      <c r="Q2069" s="45"/>
      <c r="R2069" s="45"/>
      <c r="S2069" s="45"/>
      <c r="T2069" s="45"/>
    </row>
    <row r="2070" spans="16:20" x14ac:dyDescent="0.35">
      <c r="P2070" s="46" t="s">
        <v>97</v>
      </c>
      <c r="Q2070" s="47">
        <v>2998</v>
      </c>
      <c r="R2070" s="47">
        <v>1239253</v>
      </c>
      <c r="S2070" s="47">
        <v>2865</v>
      </c>
      <c r="T2070" s="47">
        <v>1202420</v>
      </c>
    </row>
    <row r="2071" spans="16:20" x14ac:dyDescent="0.35">
      <c r="P2071" s="25" t="s">
        <v>156</v>
      </c>
      <c r="Q2071" s="45"/>
      <c r="R2071" s="45"/>
      <c r="S2071" s="45"/>
      <c r="T2071" s="45"/>
    </row>
    <row r="2072" spans="16:20" x14ac:dyDescent="0.35">
      <c r="P2072" s="46" t="s">
        <v>97</v>
      </c>
      <c r="Q2072" s="47">
        <v>735</v>
      </c>
      <c r="R2072" s="47">
        <v>16706</v>
      </c>
      <c r="S2072" s="47">
        <v>365</v>
      </c>
      <c r="T2072" s="47">
        <v>9802</v>
      </c>
    </row>
    <row r="2073" spans="16:20" x14ac:dyDescent="0.35">
      <c r="P2073" s="25" t="s">
        <v>160</v>
      </c>
      <c r="Q2073" s="45"/>
      <c r="R2073" s="45"/>
      <c r="S2073" s="45"/>
      <c r="T2073" s="45"/>
    </row>
    <row r="2074" spans="16:20" x14ac:dyDescent="0.35">
      <c r="P2074" s="46" t="s">
        <v>97</v>
      </c>
      <c r="Q2074" s="47">
        <v>50</v>
      </c>
      <c r="R2074" s="47">
        <v>2754</v>
      </c>
      <c r="S2074" s="47">
        <v>29</v>
      </c>
      <c r="T2074" s="47">
        <v>1620</v>
      </c>
    </row>
    <row r="2075" spans="16:20" x14ac:dyDescent="0.35">
      <c r="P2075" s="46" t="s">
        <v>123</v>
      </c>
      <c r="Q2075" s="47">
        <v>727</v>
      </c>
      <c r="R2075" s="47">
        <v>727</v>
      </c>
      <c r="S2075" s="47">
        <v>0</v>
      </c>
      <c r="T2075" s="47">
        <v>0</v>
      </c>
    </row>
    <row r="2076" spans="16:20" x14ac:dyDescent="0.35">
      <c r="P2076" s="24" t="s">
        <v>134</v>
      </c>
      <c r="Q2076" s="44"/>
      <c r="R2076" s="44"/>
      <c r="S2076" s="44"/>
      <c r="T2076" s="44"/>
    </row>
    <row r="2077" spans="16:20" x14ac:dyDescent="0.35">
      <c r="P2077" s="25" t="s">
        <v>77</v>
      </c>
      <c r="Q2077" s="45"/>
      <c r="R2077" s="45"/>
      <c r="S2077" s="45"/>
      <c r="T2077" s="45"/>
    </row>
    <row r="2078" spans="16:20" x14ac:dyDescent="0.35">
      <c r="P2078" s="46" t="s">
        <v>97</v>
      </c>
      <c r="Q2078" s="47">
        <v>215</v>
      </c>
      <c r="R2078" s="47">
        <v>5130</v>
      </c>
      <c r="S2078" s="47">
        <v>88</v>
      </c>
      <c r="T2078" s="47">
        <v>3316</v>
      </c>
    </row>
    <row r="2079" spans="16:20" x14ac:dyDescent="0.35">
      <c r="P2079" s="46" t="s">
        <v>123</v>
      </c>
      <c r="Q2079" s="47">
        <v>184</v>
      </c>
      <c r="R2079" s="47">
        <v>1277</v>
      </c>
      <c r="S2079" s="47">
        <v>100</v>
      </c>
      <c r="T2079" s="47">
        <v>507</v>
      </c>
    </row>
    <row r="2080" spans="16:20" x14ac:dyDescent="0.35">
      <c r="P2080" s="24" t="s">
        <v>144</v>
      </c>
      <c r="Q2080" s="44"/>
      <c r="R2080" s="44"/>
      <c r="S2080" s="44"/>
      <c r="T2080" s="44"/>
    </row>
    <row r="2081" spans="16:20" x14ac:dyDescent="0.35">
      <c r="P2081" s="25" t="s">
        <v>167</v>
      </c>
      <c r="Q2081" s="45"/>
      <c r="R2081" s="45"/>
      <c r="S2081" s="45"/>
      <c r="T2081" s="45"/>
    </row>
    <row r="2082" spans="16:20" x14ac:dyDescent="0.35">
      <c r="P2082" s="46" t="s">
        <v>125</v>
      </c>
      <c r="Q2082" s="47">
        <v>1550</v>
      </c>
      <c r="R2082" s="47">
        <v>1550</v>
      </c>
      <c r="S2082" s="47">
        <v>33</v>
      </c>
      <c r="T2082" s="47">
        <v>33</v>
      </c>
    </row>
    <row r="2083" spans="16:20" x14ac:dyDescent="0.35">
      <c r="P2083" s="46" t="s">
        <v>166</v>
      </c>
      <c r="Q2083" s="47">
        <v>14196</v>
      </c>
      <c r="R2083" s="47">
        <v>14188</v>
      </c>
      <c r="S2083" s="47">
        <v>20</v>
      </c>
      <c r="T2083" s="47">
        <v>20</v>
      </c>
    </row>
    <row r="2084" spans="16:20" x14ac:dyDescent="0.35">
      <c r="P2084" s="46" t="s">
        <v>127</v>
      </c>
      <c r="Q2084" s="47">
        <v>1488</v>
      </c>
      <c r="R2084" s="47">
        <v>1488</v>
      </c>
      <c r="S2084" s="47">
        <v>0</v>
      </c>
      <c r="T2084" s="47">
        <v>0</v>
      </c>
    </row>
    <row r="2085" spans="16:20" x14ac:dyDescent="0.35">
      <c r="P2085" s="26" t="s">
        <v>86</v>
      </c>
      <c r="Q2085" s="43"/>
      <c r="R2085" s="43"/>
      <c r="S2085" s="43"/>
      <c r="T2085" s="43"/>
    </row>
    <row r="2086" spans="16:20" x14ac:dyDescent="0.35">
      <c r="P2086" s="24" t="s">
        <v>94</v>
      </c>
      <c r="Q2086" s="44"/>
      <c r="R2086" s="44"/>
      <c r="S2086" s="44"/>
      <c r="T2086" s="44"/>
    </row>
    <row r="2087" spans="16:20" x14ac:dyDescent="0.35">
      <c r="P2087" s="25" t="s">
        <v>77</v>
      </c>
      <c r="Q2087" s="45"/>
      <c r="R2087" s="45"/>
      <c r="S2087" s="45"/>
      <c r="T2087" s="45"/>
    </row>
    <row r="2088" spans="16:20" x14ac:dyDescent="0.35">
      <c r="P2088" s="46" t="s">
        <v>122</v>
      </c>
      <c r="Q2088" s="47">
        <v>10</v>
      </c>
      <c r="R2088" s="47">
        <v>10</v>
      </c>
      <c r="S2088" s="47">
        <v>0</v>
      </c>
      <c r="T2088" s="47">
        <v>0</v>
      </c>
    </row>
    <row r="2089" spans="16:20" x14ac:dyDescent="0.35">
      <c r="P2089" s="46" t="s">
        <v>123</v>
      </c>
      <c r="Q2089" s="47">
        <v>16</v>
      </c>
      <c r="R2089" s="47">
        <v>69</v>
      </c>
      <c r="S2089" s="47">
        <v>0</v>
      </c>
      <c r="T2089" s="47">
        <v>0</v>
      </c>
    </row>
    <row r="2090" spans="16:20" x14ac:dyDescent="0.35">
      <c r="P2090" s="46" t="s">
        <v>124</v>
      </c>
      <c r="Q2090" s="47">
        <v>0</v>
      </c>
      <c r="R2090" s="47">
        <v>94</v>
      </c>
      <c r="S2090" s="47">
        <v>0</v>
      </c>
      <c r="T2090" s="47">
        <v>0</v>
      </c>
    </row>
    <row r="2091" spans="16:20" x14ac:dyDescent="0.35">
      <c r="P2091" s="46" t="s">
        <v>126</v>
      </c>
      <c r="Q2091" s="47">
        <v>0</v>
      </c>
      <c r="R2091" s="47">
        <v>64</v>
      </c>
      <c r="S2091" s="47">
        <v>0</v>
      </c>
      <c r="T2091" s="47">
        <v>0</v>
      </c>
    </row>
    <row r="2092" spans="16:20" x14ac:dyDescent="0.35">
      <c r="P2092" s="46" t="s">
        <v>127</v>
      </c>
      <c r="Q2092" s="47">
        <v>649</v>
      </c>
      <c r="R2092" s="47">
        <v>487</v>
      </c>
      <c r="S2092" s="47">
        <v>0</v>
      </c>
      <c r="T2092" s="47">
        <v>0</v>
      </c>
    </row>
    <row r="2093" spans="16:20" x14ac:dyDescent="0.35">
      <c r="P2093" s="26" t="s">
        <v>88</v>
      </c>
      <c r="Q2093" s="43"/>
      <c r="R2093" s="43"/>
      <c r="S2093" s="43"/>
      <c r="T2093" s="43"/>
    </row>
    <row r="2094" spans="16:20" x14ac:dyDescent="0.35">
      <c r="P2094" s="24" t="s">
        <v>99</v>
      </c>
      <c r="Q2094" s="44"/>
      <c r="R2094" s="44"/>
      <c r="S2094" s="44"/>
      <c r="T2094" s="44"/>
    </row>
    <row r="2095" spans="16:20" x14ac:dyDescent="0.35">
      <c r="P2095" s="25" t="s">
        <v>128</v>
      </c>
      <c r="Q2095" s="45"/>
      <c r="R2095" s="45"/>
      <c r="S2095" s="45"/>
      <c r="T2095" s="45"/>
    </row>
    <row r="2096" spans="16:20" x14ac:dyDescent="0.35">
      <c r="P2096" s="46" t="s">
        <v>129</v>
      </c>
      <c r="Q2096" s="47">
        <v>0</v>
      </c>
      <c r="R2096" s="47">
        <v>9657</v>
      </c>
      <c r="S2096" s="47">
        <v>0</v>
      </c>
      <c r="T2096" s="47">
        <v>0</v>
      </c>
    </row>
    <row r="2097" spans="16:20" x14ac:dyDescent="0.35">
      <c r="P2097" s="46" t="s">
        <v>97</v>
      </c>
      <c r="Q2097" s="47">
        <v>118</v>
      </c>
      <c r="R2097" s="47">
        <v>1878</v>
      </c>
      <c r="S2097" s="47">
        <v>66</v>
      </c>
      <c r="T2097" s="47">
        <v>1087</v>
      </c>
    </row>
    <row r="2098" spans="16:20" x14ac:dyDescent="0.35">
      <c r="P2098" s="46" t="s">
        <v>132</v>
      </c>
      <c r="Q2098" s="47">
        <v>0</v>
      </c>
      <c r="R2098" s="47">
        <v>225</v>
      </c>
      <c r="S2098" s="47">
        <v>0</v>
      </c>
      <c r="T2098" s="47">
        <v>0</v>
      </c>
    </row>
    <row r="2099" spans="16:20" x14ac:dyDescent="0.35">
      <c r="P2099" s="46" t="s">
        <v>165</v>
      </c>
      <c r="Q2099" s="47">
        <v>0</v>
      </c>
      <c r="R2099" s="47">
        <v>100</v>
      </c>
      <c r="S2099" s="47">
        <v>0</v>
      </c>
      <c r="T2099" s="47">
        <v>0</v>
      </c>
    </row>
    <row r="2100" spans="16:20" x14ac:dyDescent="0.35">
      <c r="P2100" s="46" t="s">
        <v>123</v>
      </c>
      <c r="Q2100" s="47">
        <v>38</v>
      </c>
      <c r="R2100" s="47">
        <v>115</v>
      </c>
      <c r="S2100" s="47">
        <v>0</v>
      </c>
      <c r="T2100" s="47">
        <v>0</v>
      </c>
    </row>
    <row r="2101" spans="16:20" x14ac:dyDescent="0.35">
      <c r="P2101" s="25" t="s">
        <v>130</v>
      </c>
      <c r="Q2101" s="45"/>
      <c r="R2101" s="45"/>
      <c r="S2101" s="45"/>
      <c r="T2101" s="45"/>
    </row>
    <row r="2102" spans="16:20" x14ac:dyDescent="0.35">
      <c r="P2102" s="46" t="s">
        <v>129</v>
      </c>
      <c r="Q2102" s="47">
        <v>0</v>
      </c>
      <c r="R2102" s="47">
        <v>7071</v>
      </c>
      <c r="S2102" s="47">
        <v>0</v>
      </c>
      <c r="T2102" s="47">
        <v>0</v>
      </c>
    </row>
    <row r="2103" spans="16:20" x14ac:dyDescent="0.35">
      <c r="P2103" s="46" t="s">
        <v>97</v>
      </c>
      <c r="Q2103" s="47">
        <v>204</v>
      </c>
      <c r="R2103" s="47">
        <v>3470</v>
      </c>
      <c r="S2103" s="47">
        <v>83</v>
      </c>
      <c r="T2103" s="47">
        <v>1461</v>
      </c>
    </row>
    <row r="2104" spans="16:20" x14ac:dyDescent="0.35">
      <c r="P2104" s="46" t="s">
        <v>132</v>
      </c>
      <c r="Q2104" s="47">
        <v>0</v>
      </c>
      <c r="R2104" s="47">
        <v>160</v>
      </c>
      <c r="S2104" s="47">
        <v>0</v>
      </c>
      <c r="T2104" s="47">
        <v>0</v>
      </c>
    </row>
    <row r="2105" spans="16:20" x14ac:dyDescent="0.35">
      <c r="P2105" s="46" t="s">
        <v>123</v>
      </c>
      <c r="Q2105" s="47">
        <v>60</v>
      </c>
      <c r="R2105" s="47">
        <v>1200</v>
      </c>
      <c r="S2105" s="47">
        <v>0</v>
      </c>
      <c r="T2105" s="47">
        <v>0</v>
      </c>
    </row>
    <row r="2106" spans="16:20" x14ac:dyDescent="0.35">
      <c r="P2106" s="25" t="s">
        <v>131</v>
      </c>
      <c r="Q2106" s="45"/>
      <c r="R2106" s="45"/>
      <c r="S2106" s="45"/>
      <c r="T2106" s="45"/>
    </row>
    <row r="2107" spans="16:20" x14ac:dyDescent="0.35">
      <c r="P2107" s="46" t="s">
        <v>129</v>
      </c>
      <c r="Q2107" s="47">
        <v>0</v>
      </c>
      <c r="R2107" s="47">
        <v>8706</v>
      </c>
      <c r="S2107" s="47">
        <v>0</v>
      </c>
      <c r="T2107" s="47">
        <v>0</v>
      </c>
    </row>
    <row r="2108" spans="16:20" x14ac:dyDescent="0.35">
      <c r="P2108" s="46" t="s">
        <v>97</v>
      </c>
      <c r="Q2108" s="47">
        <v>684</v>
      </c>
      <c r="R2108" s="47">
        <v>23040</v>
      </c>
      <c r="S2108" s="47">
        <v>137</v>
      </c>
      <c r="T2108" s="47">
        <v>8970</v>
      </c>
    </row>
    <row r="2109" spans="16:20" x14ac:dyDescent="0.35">
      <c r="P2109" s="46" t="s">
        <v>132</v>
      </c>
      <c r="Q2109" s="47">
        <v>0</v>
      </c>
      <c r="R2109" s="47">
        <v>90</v>
      </c>
      <c r="S2109" s="47">
        <v>0</v>
      </c>
      <c r="T2109" s="47">
        <v>0</v>
      </c>
    </row>
    <row r="2110" spans="16:20" x14ac:dyDescent="0.35">
      <c r="P2110" s="46" t="s">
        <v>123</v>
      </c>
      <c r="Q2110" s="47">
        <v>10</v>
      </c>
      <c r="R2110" s="47">
        <v>200</v>
      </c>
      <c r="S2110" s="47">
        <v>0</v>
      </c>
      <c r="T2110" s="47">
        <v>0</v>
      </c>
    </row>
    <row r="2111" spans="16:20" x14ac:dyDescent="0.35">
      <c r="P2111" s="24" t="s">
        <v>101</v>
      </c>
      <c r="Q2111" s="44"/>
      <c r="R2111" s="44"/>
      <c r="S2111" s="44"/>
      <c r="T2111" s="44"/>
    </row>
    <row r="2112" spans="16:20" x14ac:dyDescent="0.35">
      <c r="P2112" s="25" t="s">
        <v>77</v>
      </c>
      <c r="Q2112" s="45"/>
      <c r="R2112" s="45"/>
      <c r="S2112" s="45"/>
      <c r="T2112" s="45"/>
    </row>
    <row r="2113" spans="16:20" x14ac:dyDescent="0.35">
      <c r="P2113" s="46" t="s">
        <v>97</v>
      </c>
      <c r="Q2113" s="47">
        <v>333</v>
      </c>
      <c r="R2113" s="47">
        <v>8689</v>
      </c>
      <c r="S2113" s="47">
        <v>134</v>
      </c>
      <c r="T2113" s="47">
        <v>2617</v>
      </c>
    </row>
    <row r="2114" spans="16:20" x14ac:dyDescent="0.35">
      <c r="P2114" s="46" t="s">
        <v>132</v>
      </c>
      <c r="Q2114" s="47">
        <v>0</v>
      </c>
      <c r="R2114" s="47">
        <v>135</v>
      </c>
      <c r="S2114" s="47">
        <v>0</v>
      </c>
      <c r="T2114" s="47">
        <v>0</v>
      </c>
    </row>
    <row r="2115" spans="16:20" x14ac:dyDescent="0.35">
      <c r="P2115" s="46" t="s">
        <v>169</v>
      </c>
      <c r="Q2115" s="47">
        <v>0</v>
      </c>
      <c r="R2115" s="47">
        <v>23303</v>
      </c>
      <c r="S2115" s="47">
        <v>0</v>
      </c>
      <c r="T2115" s="47">
        <v>0</v>
      </c>
    </row>
    <row r="2116" spans="16:20" x14ac:dyDescent="0.35">
      <c r="P2116" s="46" t="s">
        <v>123</v>
      </c>
      <c r="Q2116" s="47">
        <v>198</v>
      </c>
      <c r="R2116" s="47">
        <v>2253</v>
      </c>
      <c r="S2116" s="47">
        <v>0</v>
      </c>
      <c r="T2116" s="47">
        <v>0</v>
      </c>
    </row>
    <row r="2117" spans="16:20" x14ac:dyDescent="0.35">
      <c r="P2117" s="46" t="s">
        <v>125</v>
      </c>
      <c r="Q2117" s="47">
        <v>120</v>
      </c>
      <c r="R2117" s="47">
        <v>120</v>
      </c>
      <c r="S2117" s="47">
        <v>0</v>
      </c>
      <c r="T2117" s="47">
        <v>0</v>
      </c>
    </row>
    <row r="2118" spans="16:20" x14ac:dyDescent="0.35">
      <c r="P2118" s="46" t="s">
        <v>170</v>
      </c>
      <c r="Q2118" s="47">
        <v>0</v>
      </c>
      <c r="R2118" s="47">
        <v>440</v>
      </c>
      <c r="S2118" s="47">
        <v>0</v>
      </c>
      <c r="T2118" s="47">
        <v>0</v>
      </c>
    </row>
    <row r="2119" spans="16:20" x14ac:dyDescent="0.35">
      <c r="P2119" s="24" t="s">
        <v>103</v>
      </c>
      <c r="Q2119" s="44"/>
      <c r="R2119" s="44"/>
      <c r="S2119" s="44"/>
      <c r="T2119" s="44"/>
    </row>
    <row r="2120" spans="16:20" x14ac:dyDescent="0.35">
      <c r="P2120" s="25" t="s">
        <v>77</v>
      </c>
      <c r="Q2120" s="45"/>
      <c r="R2120" s="45"/>
      <c r="S2120" s="45"/>
      <c r="T2120" s="45"/>
    </row>
    <row r="2121" spans="16:20" x14ac:dyDescent="0.35">
      <c r="P2121" s="46" t="s">
        <v>129</v>
      </c>
      <c r="Q2121" s="47">
        <v>0</v>
      </c>
      <c r="R2121" s="47">
        <v>30370</v>
      </c>
      <c r="S2121" s="47">
        <v>0</v>
      </c>
      <c r="T2121" s="47">
        <v>0</v>
      </c>
    </row>
    <row r="2122" spans="16:20" x14ac:dyDescent="0.35">
      <c r="P2122" s="46" t="s">
        <v>97</v>
      </c>
      <c r="Q2122" s="47">
        <v>337</v>
      </c>
      <c r="R2122" s="47">
        <v>10106</v>
      </c>
      <c r="S2122" s="47">
        <v>170</v>
      </c>
      <c r="T2122" s="47">
        <v>5465</v>
      </c>
    </row>
    <row r="2123" spans="16:20" x14ac:dyDescent="0.35">
      <c r="P2123" s="46" t="s">
        <v>132</v>
      </c>
      <c r="Q2123" s="47">
        <v>0</v>
      </c>
      <c r="R2123" s="47">
        <v>175</v>
      </c>
      <c r="S2123" s="47">
        <v>0</v>
      </c>
      <c r="T2123" s="47">
        <v>0</v>
      </c>
    </row>
    <row r="2124" spans="16:20" x14ac:dyDescent="0.35">
      <c r="P2124" s="24" t="s">
        <v>105</v>
      </c>
      <c r="Q2124" s="44"/>
      <c r="R2124" s="44"/>
      <c r="S2124" s="44"/>
      <c r="T2124" s="44"/>
    </row>
    <row r="2125" spans="16:20" x14ac:dyDescent="0.35">
      <c r="P2125" s="25" t="s">
        <v>77</v>
      </c>
      <c r="Q2125" s="45"/>
      <c r="R2125" s="45"/>
      <c r="S2125" s="45"/>
      <c r="T2125" s="45"/>
    </row>
    <row r="2126" spans="16:20" x14ac:dyDescent="0.35">
      <c r="P2126" s="46" t="s">
        <v>129</v>
      </c>
      <c r="Q2126" s="47">
        <v>0</v>
      </c>
      <c r="R2126" s="47">
        <v>4329</v>
      </c>
      <c r="S2126" s="47">
        <v>0</v>
      </c>
      <c r="T2126" s="47">
        <v>0</v>
      </c>
    </row>
    <row r="2127" spans="16:20" x14ac:dyDescent="0.35">
      <c r="P2127" s="46" t="s">
        <v>97</v>
      </c>
      <c r="Q2127" s="47">
        <v>20</v>
      </c>
      <c r="R2127" s="47">
        <v>490</v>
      </c>
      <c r="S2127" s="47">
        <v>0</v>
      </c>
      <c r="T2127" s="47">
        <v>0</v>
      </c>
    </row>
    <row r="2128" spans="16:20" x14ac:dyDescent="0.35">
      <c r="P2128" s="46" t="s">
        <v>132</v>
      </c>
      <c r="Q2128" s="47">
        <v>0</v>
      </c>
      <c r="R2128" s="47">
        <v>3165</v>
      </c>
      <c r="S2128" s="47">
        <v>0</v>
      </c>
      <c r="T2128" s="47">
        <v>0</v>
      </c>
    </row>
    <row r="2129" spans="16:20" x14ac:dyDescent="0.35">
      <c r="P2129" s="46" t="s">
        <v>133</v>
      </c>
      <c r="Q2129" s="47">
        <v>0</v>
      </c>
      <c r="R2129" s="47">
        <v>27439</v>
      </c>
      <c r="S2129" s="47">
        <v>0</v>
      </c>
      <c r="T2129" s="47">
        <v>0</v>
      </c>
    </row>
    <row r="2130" spans="16:20" x14ac:dyDescent="0.35">
      <c r="P2130" s="46" t="s">
        <v>123</v>
      </c>
      <c r="Q2130" s="47">
        <v>171</v>
      </c>
      <c r="R2130" s="47">
        <v>1831</v>
      </c>
      <c r="S2130" s="47">
        <v>8</v>
      </c>
      <c r="T2130" s="47">
        <v>160</v>
      </c>
    </row>
    <row r="2131" spans="16:20" x14ac:dyDescent="0.35">
      <c r="P2131" s="24" t="s">
        <v>107</v>
      </c>
      <c r="Q2131" s="44"/>
      <c r="R2131" s="44"/>
      <c r="S2131" s="44"/>
      <c r="T2131" s="44"/>
    </row>
    <row r="2132" spans="16:20" x14ac:dyDescent="0.35">
      <c r="P2132" s="25" t="s">
        <v>77</v>
      </c>
      <c r="Q2132" s="45"/>
      <c r="R2132" s="45"/>
      <c r="S2132" s="45"/>
      <c r="T2132" s="45"/>
    </row>
    <row r="2133" spans="16:20" x14ac:dyDescent="0.35">
      <c r="P2133" s="46" t="s">
        <v>97</v>
      </c>
      <c r="Q2133" s="47">
        <v>281</v>
      </c>
      <c r="R2133" s="47">
        <v>3400</v>
      </c>
      <c r="S2133" s="47">
        <v>152</v>
      </c>
      <c r="T2133" s="47">
        <v>1943</v>
      </c>
    </row>
    <row r="2134" spans="16:20" x14ac:dyDescent="0.35">
      <c r="P2134" s="46" t="s">
        <v>132</v>
      </c>
      <c r="Q2134" s="47">
        <v>0</v>
      </c>
      <c r="R2134" s="47">
        <v>586</v>
      </c>
      <c r="S2134" s="47">
        <v>0</v>
      </c>
      <c r="T2134" s="47">
        <v>0</v>
      </c>
    </row>
    <row r="2135" spans="16:20" x14ac:dyDescent="0.35">
      <c r="P2135" s="46" t="s">
        <v>135</v>
      </c>
      <c r="Q2135" s="47">
        <v>0</v>
      </c>
      <c r="R2135" s="47">
        <v>11171</v>
      </c>
      <c r="S2135" s="47">
        <v>0</v>
      </c>
      <c r="T2135" s="47">
        <v>0</v>
      </c>
    </row>
    <row r="2136" spans="16:20" x14ac:dyDescent="0.35">
      <c r="P2136" s="46" t="s">
        <v>123</v>
      </c>
      <c r="Q2136" s="47">
        <v>103</v>
      </c>
      <c r="R2136" s="47">
        <v>479</v>
      </c>
      <c r="S2136" s="47">
        <v>0</v>
      </c>
      <c r="T2136" s="47">
        <v>0</v>
      </c>
    </row>
    <row r="2137" spans="16:20" x14ac:dyDescent="0.35">
      <c r="P2137" s="24" t="s">
        <v>110</v>
      </c>
      <c r="Q2137" s="44"/>
      <c r="R2137" s="44"/>
      <c r="S2137" s="44"/>
      <c r="T2137" s="44"/>
    </row>
    <row r="2138" spans="16:20" x14ac:dyDescent="0.35">
      <c r="P2138" s="25" t="s">
        <v>77</v>
      </c>
      <c r="Q2138" s="45"/>
      <c r="R2138" s="45"/>
      <c r="S2138" s="45"/>
      <c r="T2138" s="45"/>
    </row>
    <row r="2139" spans="16:20" x14ac:dyDescent="0.35">
      <c r="P2139" s="46" t="s">
        <v>136</v>
      </c>
      <c r="Q2139" s="47">
        <v>0</v>
      </c>
      <c r="R2139" s="47">
        <v>71585</v>
      </c>
      <c r="S2139" s="47">
        <v>0</v>
      </c>
      <c r="T2139" s="47">
        <v>0</v>
      </c>
    </row>
    <row r="2140" spans="16:20" x14ac:dyDescent="0.35">
      <c r="P2140" s="46" t="s">
        <v>137</v>
      </c>
      <c r="Q2140" s="47">
        <v>845</v>
      </c>
      <c r="R2140" s="47">
        <v>3779</v>
      </c>
      <c r="S2140" s="47">
        <v>131</v>
      </c>
      <c r="T2140" s="47">
        <v>444</v>
      </c>
    </row>
    <row r="2141" spans="16:20" x14ac:dyDescent="0.35">
      <c r="P2141" s="26" t="s">
        <v>102</v>
      </c>
      <c r="Q2141" s="43"/>
      <c r="R2141" s="43"/>
      <c r="S2141" s="43"/>
      <c r="T2141" s="43"/>
    </row>
    <row r="2142" spans="16:20" x14ac:dyDescent="0.35">
      <c r="P2142" s="24" t="s">
        <v>113</v>
      </c>
      <c r="Q2142" s="44"/>
      <c r="R2142" s="44"/>
      <c r="S2142" s="44"/>
      <c r="T2142" s="44"/>
    </row>
    <row r="2143" spans="16:20" x14ac:dyDescent="0.35">
      <c r="P2143" s="25" t="s">
        <v>140</v>
      </c>
      <c r="Q2143" s="45"/>
      <c r="R2143" s="45"/>
      <c r="S2143" s="45"/>
      <c r="T2143" s="45"/>
    </row>
    <row r="2144" spans="16:20" x14ac:dyDescent="0.35">
      <c r="P2144" s="46" t="s">
        <v>141</v>
      </c>
      <c r="Q2144" s="47">
        <v>46</v>
      </c>
      <c r="R2144" s="47">
        <v>1741</v>
      </c>
      <c r="S2144" s="47">
        <v>29</v>
      </c>
      <c r="T2144" s="47">
        <v>888</v>
      </c>
    </row>
    <row r="2145" spans="16:20" x14ac:dyDescent="0.35">
      <c r="P2145" s="46" t="s">
        <v>142</v>
      </c>
      <c r="Q2145" s="47">
        <v>44</v>
      </c>
      <c r="R2145" s="47">
        <v>1981</v>
      </c>
      <c r="S2145" s="47">
        <v>30</v>
      </c>
      <c r="T2145" s="47">
        <v>890</v>
      </c>
    </row>
    <row r="2146" spans="16:20" x14ac:dyDescent="0.35">
      <c r="P2146" s="24" t="s">
        <v>117</v>
      </c>
      <c r="Q2146" s="44"/>
      <c r="R2146" s="44"/>
      <c r="S2146" s="44"/>
      <c r="T2146" s="44"/>
    </row>
    <row r="2147" spans="16:20" x14ac:dyDescent="0.35">
      <c r="P2147" s="25" t="s">
        <v>171</v>
      </c>
      <c r="Q2147" s="45"/>
      <c r="R2147" s="45"/>
      <c r="S2147" s="45"/>
      <c r="T2147" s="45"/>
    </row>
    <row r="2148" spans="16:20" x14ac:dyDescent="0.35">
      <c r="P2148" s="46" t="s">
        <v>172</v>
      </c>
      <c r="Q2148" s="47">
        <v>57093</v>
      </c>
      <c r="R2148" s="47">
        <v>57093</v>
      </c>
      <c r="S2148" s="47">
        <v>0</v>
      </c>
      <c r="T2148" s="47">
        <v>0</v>
      </c>
    </row>
    <row r="2149" spans="16:20" x14ac:dyDescent="0.35">
      <c r="P2149" s="26" t="s">
        <v>111</v>
      </c>
      <c r="Q2149" s="43"/>
      <c r="R2149" s="43"/>
      <c r="S2149" s="43"/>
      <c r="T2149" s="43"/>
    </row>
    <row r="2150" spans="16:20" x14ac:dyDescent="0.35">
      <c r="P2150" s="24" t="s">
        <v>139</v>
      </c>
      <c r="Q2150" s="44"/>
      <c r="R2150" s="44"/>
      <c r="S2150" s="44"/>
      <c r="T2150" s="44"/>
    </row>
    <row r="2151" spans="16:20" x14ac:dyDescent="0.35">
      <c r="P2151" s="25" t="s">
        <v>77</v>
      </c>
      <c r="Q2151" s="45"/>
      <c r="R2151" s="45"/>
      <c r="S2151" s="45"/>
      <c r="T2151" s="45"/>
    </row>
    <row r="2152" spans="16:20" x14ac:dyDescent="0.35">
      <c r="P2152" s="46" t="s">
        <v>97</v>
      </c>
      <c r="Q2152" s="47">
        <v>65</v>
      </c>
      <c r="R2152" s="47">
        <v>1351</v>
      </c>
      <c r="S2152" s="47">
        <v>0</v>
      </c>
      <c r="T2152" s="47">
        <v>0</v>
      </c>
    </row>
    <row r="2153" spans="16:20" x14ac:dyDescent="0.35">
      <c r="P2153" s="46" t="s">
        <v>122</v>
      </c>
      <c r="Q2153" s="47">
        <v>1</v>
      </c>
      <c r="R2153" s="47">
        <v>1</v>
      </c>
      <c r="S2153" s="47">
        <v>0</v>
      </c>
      <c r="T2153" s="47">
        <v>0</v>
      </c>
    </row>
    <row r="2154" spans="16:20" x14ac:dyDescent="0.35">
      <c r="P2154" s="46" t="s">
        <v>123</v>
      </c>
      <c r="Q2154" s="47">
        <v>400</v>
      </c>
      <c r="R2154" s="47">
        <v>2781</v>
      </c>
      <c r="S2154" s="47">
        <v>189</v>
      </c>
      <c r="T2154" s="47">
        <v>2039</v>
      </c>
    </row>
    <row r="2155" spans="16:20" x14ac:dyDescent="0.35">
      <c r="P2155" s="46" t="s">
        <v>125</v>
      </c>
      <c r="Q2155" s="47">
        <v>13</v>
      </c>
      <c r="R2155" s="47">
        <v>13</v>
      </c>
      <c r="S2155" s="47">
        <v>0</v>
      </c>
      <c r="T2155" s="47">
        <v>0</v>
      </c>
    </row>
    <row r="2156" spans="16:20" x14ac:dyDescent="0.35">
      <c r="P2156" s="46" t="s">
        <v>126</v>
      </c>
      <c r="Q2156" s="47">
        <v>0</v>
      </c>
      <c r="R2156" s="47">
        <v>447</v>
      </c>
      <c r="S2156" s="47">
        <v>0</v>
      </c>
      <c r="T2156" s="47">
        <v>0</v>
      </c>
    </row>
    <row r="2157" spans="16:20" x14ac:dyDescent="0.35">
      <c r="P2157" s="24" t="s">
        <v>119</v>
      </c>
      <c r="Q2157" s="44"/>
      <c r="R2157" s="44"/>
      <c r="S2157" s="44"/>
      <c r="T2157" s="44"/>
    </row>
    <row r="2158" spans="16:20" x14ac:dyDescent="0.35">
      <c r="P2158" s="25" t="s">
        <v>149</v>
      </c>
      <c r="Q2158" s="45"/>
      <c r="R2158" s="45"/>
      <c r="S2158" s="45"/>
      <c r="T2158" s="45"/>
    </row>
    <row r="2159" spans="16:20" x14ac:dyDescent="0.35">
      <c r="P2159" s="46" t="s">
        <v>123</v>
      </c>
      <c r="Q2159" s="47">
        <v>8</v>
      </c>
      <c r="R2159" s="47">
        <v>24</v>
      </c>
      <c r="S2159" s="47">
        <v>8</v>
      </c>
      <c r="T2159" s="47">
        <v>24</v>
      </c>
    </row>
    <row r="2160" spans="16:20" x14ac:dyDescent="0.35">
      <c r="P2160" s="46" t="s">
        <v>124</v>
      </c>
      <c r="Q2160" s="47">
        <v>0</v>
      </c>
      <c r="R2160" s="47">
        <v>11</v>
      </c>
      <c r="S2160" s="47">
        <v>0</v>
      </c>
      <c r="T2160" s="47">
        <v>0</v>
      </c>
    </row>
    <row r="2161" spans="16:20" x14ac:dyDescent="0.35">
      <c r="P2161" s="24" t="s">
        <v>120</v>
      </c>
      <c r="Q2161" s="44"/>
      <c r="R2161" s="44"/>
      <c r="S2161" s="44"/>
      <c r="T2161" s="44"/>
    </row>
    <row r="2162" spans="16:20" x14ac:dyDescent="0.35">
      <c r="P2162" s="25" t="s">
        <v>77</v>
      </c>
      <c r="Q2162" s="45"/>
      <c r="R2162" s="45"/>
      <c r="S2162" s="45"/>
      <c r="T2162" s="45"/>
    </row>
    <row r="2163" spans="16:20" x14ac:dyDescent="0.35">
      <c r="P2163" s="46" t="s">
        <v>150</v>
      </c>
      <c r="Q2163" s="47">
        <v>0</v>
      </c>
      <c r="R2163" s="47">
        <v>10</v>
      </c>
      <c r="S2163" s="47">
        <v>0</v>
      </c>
      <c r="T2163" s="47">
        <v>0</v>
      </c>
    </row>
    <row r="2164" spans="16:20" x14ac:dyDescent="0.35">
      <c r="P2164" s="46" t="s">
        <v>122</v>
      </c>
      <c r="Q2164" s="47">
        <v>35</v>
      </c>
      <c r="R2164" s="47">
        <v>30</v>
      </c>
      <c r="S2164" s="47">
        <v>0</v>
      </c>
      <c r="T2164" s="47">
        <v>0</v>
      </c>
    </row>
    <row r="2165" spans="16:20" x14ac:dyDescent="0.35">
      <c r="P2165" s="46" t="s">
        <v>151</v>
      </c>
      <c r="Q2165" s="47">
        <v>0</v>
      </c>
      <c r="R2165" s="47">
        <v>113</v>
      </c>
      <c r="S2165" s="47">
        <v>0</v>
      </c>
      <c r="T2165" s="47">
        <v>0</v>
      </c>
    </row>
    <row r="2166" spans="16:20" ht="15" thickBot="1" x14ac:dyDescent="0.4">
      <c r="P2166" s="46" t="s">
        <v>159</v>
      </c>
      <c r="Q2166" s="47">
        <v>0</v>
      </c>
      <c r="R2166" s="47">
        <v>25</v>
      </c>
      <c r="S2166" s="47">
        <v>0</v>
      </c>
      <c r="T2166" s="47">
        <v>0</v>
      </c>
    </row>
    <row r="2167" spans="16:20" ht="16" thickBot="1" x14ac:dyDescent="0.4">
      <c r="P2167" s="19" t="s">
        <v>118</v>
      </c>
      <c r="Q2167" s="23">
        <v>2845206</v>
      </c>
      <c r="R2167" s="23"/>
      <c r="S2167" s="23">
        <v>947949</v>
      </c>
      <c r="T2167" s="23"/>
    </row>
    <row r="2168" spans="16:20" ht="51.75" customHeight="1" x14ac:dyDescent="0.35">
      <c r="P2168" s="61" t="s">
        <v>181</v>
      </c>
      <c r="Q2168" s="61"/>
      <c r="R2168" s="61"/>
      <c r="S2168" s="61"/>
      <c r="T2168" s="61"/>
    </row>
    <row r="2169" spans="16:20" x14ac:dyDescent="0.35">
      <c r="P2169" s="13" t="s">
        <v>182</v>
      </c>
    </row>
    <row r="2170" spans="16:20" x14ac:dyDescent="0.35">
      <c r="P2170" t="s">
        <v>183</v>
      </c>
    </row>
    <row r="2171" spans="16:20" x14ac:dyDescent="0.35">
      <c r="P2171" s="13" t="s">
        <v>184</v>
      </c>
    </row>
    <row r="2172" spans="16:20" x14ac:dyDescent="0.35">
      <c r="P2172" t="s">
        <v>185</v>
      </c>
    </row>
    <row r="2173" spans="16:20" x14ac:dyDescent="0.35">
      <c r="P2173" s="13" t="s">
        <v>186</v>
      </c>
    </row>
    <row r="2174" spans="16:20" x14ac:dyDescent="0.35">
      <c r="P2174" t="s">
        <v>187</v>
      </c>
    </row>
    <row r="2175" spans="16:20" x14ac:dyDescent="0.35">
      <c r="P2175" t="s">
        <v>188</v>
      </c>
    </row>
    <row r="2176" spans="16:20" x14ac:dyDescent="0.35">
      <c r="P2176" t="s">
        <v>189</v>
      </c>
    </row>
    <row r="2177" spans="16:16" x14ac:dyDescent="0.35">
      <c r="P2177" t="s">
        <v>190</v>
      </c>
    </row>
    <row r="2178" spans="16:16" x14ac:dyDescent="0.35">
      <c r="P2178" t="s">
        <v>191</v>
      </c>
    </row>
    <row r="2179" spans="16:16" x14ac:dyDescent="0.35">
      <c r="P2179" t="s">
        <v>192</v>
      </c>
    </row>
    <row r="2180" spans="16:16" x14ac:dyDescent="0.35">
      <c r="P2180" t="s">
        <v>193</v>
      </c>
    </row>
    <row r="2181" spans="16:16" x14ac:dyDescent="0.35">
      <c r="P2181" t="s">
        <v>194</v>
      </c>
    </row>
    <row r="2182" spans="16:16" x14ac:dyDescent="0.35">
      <c r="P2182" t="s">
        <v>195</v>
      </c>
    </row>
    <row r="2183" spans="16:16" x14ac:dyDescent="0.35">
      <c r="P2183" t="s">
        <v>196</v>
      </c>
    </row>
    <row r="2184" spans="16:16" x14ac:dyDescent="0.35">
      <c r="P2184" t="s">
        <v>197</v>
      </c>
    </row>
    <row r="2185" spans="16:16" x14ac:dyDescent="0.35">
      <c r="P2185" t="s">
        <v>198</v>
      </c>
    </row>
    <row r="2186" spans="16:16" x14ac:dyDescent="0.35">
      <c r="P2186" t="s">
        <v>199</v>
      </c>
    </row>
    <row r="2187" spans="16:16" x14ac:dyDescent="0.35">
      <c r="P2187" t="s">
        <v>200</v>
      </c>
    </row>
    <row r="2188" spans="16:16" x14ac:dyDescent="0.35">
      <c r="P2188" t="s">
        <v>201</v>
      </c>
    </row>
    <row r="2189" spans="16:16" x14ac:dyDescent="0.35">
      <c r="P2189" t="s">
        <v>202</v>
      </c>
    </row>
    <row r="2190" spans="16:16" x14ac:dyDescent="0.35">
      <c r="P2190" t="s">
        <v>203</v>
      </c>
    </row>
    <row r="2191" spans="16:16" x14ac:dyDescent="0.35">
      <c r="P2191" t="s">
        <v>204</v>
      </c>
    </row>
    <row r="2192" spans="16:16" x14ac:dyDescent="0.35">
      <c r="P2192" t="s">
        <v>205</v>
      </c>
    </row>
    <row r="2193" spans="16:16" x14ac:dyDescent="0.35">
      <c r="P2193" t="s">
        <v>206</v>
      </c>
    </row>
    <row r="2194" spans="16:16" x14ac:dyDescent="0.35">
      <c r="P2194" t="s">
        <v>207</v>
      </c>
    </row>
    <row r="2195" spans="16:16" x14ac:dyDescent="0.35">
      <c r="P2195" s="13" t="s">
        <v>208</v>
      </c>
    </row>
    <row r="2196" spans="16:16" x14ac:dyDescent="0.35">
      <c r="P2196" t="s">
        <v>209</v>
      </c>
    </row>
    <row r="2197" spans="16:16" x14ac:dyDescent="0.35">
      <c r="P2197" t="s">
        <v>210</v>
      </c>
    </row>
    <row r="2198" spans="16:16" x14ac:dyDescent="0.35">
      <c r="P2198" t="s">
        <v>211</v>
      </c>
    </row>
    <row r="2199" spans="16:16" x14ac:dyDescent="0.35">
      <c r="P2199" t="s">
        <v>212</v>
      </c>
    </row>
    <row r="2200" spans="16:16" x14ac:dyDescent="0.35">
      <c r="P2200" t="s">
        <v>213</v>
      </c>
    </row>
    <row r="2201" spans="16:16" x14ac:dyDescent="0.35">
      <c r="P2201" t="s">
        <v>214</v>
      </c>
    </row>
    <row r="2202" spans="16:16" x14ac:dyDescent="0.35">
      <c r="P2202" t="s">
        <v>215</v>
      </c>
    </row>
    <row r="2203" spans="16:16" x14ac:dyDescent="0.35">
      <c r="P2203" t="s">
        <v>216</v>
      </c>
    </row>
    <row r="2204" spans="16:16" x14ac:dyDescent="0.35">
      <c r="P2204" t="s">
        <v>217</v>
      </c>
    </row>
    <row r="2205" spans="16:16" x14ac:dyDescent="0.35">
      <c r="P2205" t="s">
        <v>218</v>
      </c>
    </row>
    <row r="2206" spans="16:16" x14ac:dyDescent="0.35">
      <c r="P2206" t="s">
        <v>219</v>
      </c>
    </row>
    <row r="2207" spans="16:16" x14ac:dyDescent="0.35">
      <c r="P2207" t="s">
        <v>220</v>
      </c>
    </row>
    <row r="2208" spans="16:16" x14ac:dyDescent="0.35">
      <c r="P2208" s="13" t="s">
        <v>221</v>
      </c>
    </row>
    <row r="2209" spans="16:16" x14ac:dyDescent="0.35">
      <c r="P2209" t="s">
        <v>222</v>
      </c>
    </row>
    <row r="2210" spans="16:16" x14ac:dyDescent="0.35">
      <c r="P2210" s="13" t="s">
        <v>223</v>
      </c>
    </row>
    <row r="2211" spans="16:16" x14ac:dyDescent="0.35">
      <c r="P2211" t="s">
        <v>224</v>
      </c>
    </row>
    <row r="2212" spans="16:16" x14ac:dyDescent="0.35">
      <c r="P2212" t="s">
        <v>209</v>
      </c>
    </row>
    <row r="2213" spans="16:16" x14ac:dyDescent="0.35">
      <c r="P2213" t="s">
        <v>225</v>
      </c>
    </row>
    <row r="2214" spans="16:16" x14ac:dyDescent="0.35">
      <c r="P2214" t="s">
        <v>226</v>
      </c>
    </row>
    <row r="2215" spans="16:16" x14ac:dyDescent="0.35">
      <c r="P2215" t="s">
        <v>227</v>
      </c>
    </row>
    <row r="2216" spans="16:16" x14ac:dyDescent="0.35">
      <c r="P2216" t="s">
        <v>228</v>
      </c>
    </row>
    <row r="2217" spans="16:16" x14ac:dyDescent="0.35">
      <c r="P2217" t="s">
        <v>229</v>
      </c>
    </row>
    <row r="2218" spans="16:16" x14ac:dyDescent="0.35">
      <c r="P2218" t="s">
        <v>230</v>
      </c>
    </row>
    <row r="2219" spans="16:16" x14ac:dyDescent="0.35"/>
  </sheetData>
  <sortState xmlns:xlrd2="http://schemas.microsoft.com/office/spreadsheetml/2017/richdata2" ref="L452:N453">
    <sortCondition ref="L452:L453"/>
  </sortState>
  <mergeCells count="6">
    <mergeCell ref="A1:F1"/>
    <mergeCell ref="H1:J1"/>
    <mergeCell ref="P1:T1"/>
    <mergeCell ref="P2168:T2168"/>
    <mergeCell ref="L484:N491"/>
    <mergeCell ref="L1:N1"/>
  </mergeCells>
  <pageMargins left="0.511811024" right="0.511811024" top="0.78740157499999996" bottom="0.78740157499999996" header="0.31496062000000002" footer="0.31496062000000002"/>
  <pageSetup paperSize="9" scale="79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4d6c8fc-015c-4e10-8a88-5af50934058e" xsi:nil="true"/>
    <lcf76f155ced4ddcb4097134ff3c332f xmlns="c35e4f75-eaa2-4dd1-ab95-a084439e3b5f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75AF3130DB6B54CB210E171AB5EF102" ma:contentTypeVersion="15" ma:contentTypeDescription="Crie um novo documento." ma:contentTypeScope="" ma:versionID="8bd71fe3bd4e95315deb86b7596084df">
  <xsd:schema xmlns:xsd="http://www.w3.org/2001/XMLSchema" xmlns:xs="http://www.w3.org/2001/XMLSchema" xmlns:p="http://schemas.microsoft.com/office/2006/metadata/properties" xmlns:ns2="c35e4f75-eaa2-4dd1-ab95-a084439e3b5f" xmlns:ns3="d4d6c8fc-015c-4e10-8a88-5af50934058e" targetNamespace="http://schemas.microsoft.com/office/2006/metadata/properties" ma:root="true" ma:fieldsID="dc5e2926a6b50e9789c5003ffd44012e" ns2:_="" ns3:_="">
    <xsd:import namespace="c35e4f75-eaa2-4dd1-ab95-a084439e3b5f"/>
    <xsd:import namespace="d4d6c8fc-015c-4e10-8a88-5af50934058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5e4f75-eaa2-4dd1-ab95-a084439e3b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d6c8fc-015c-4e10-8a88-5af50934058e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e2e9e6a0-b789-401c-8943-8de8aa3ffabc}" ma:internalName="TaxCatchAll" ma:showField="CatchAllData" ma:web="d4d6c8fc-015c-4e10-8a88-5af50934058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971C5C9-B8CB-4BE3-A96A-34DA00E7D8C1}">
  <ds:schemaRefs>
    <ds:schemaRef ds:uri="http://www.w3.org/XML/1998/namespace"/>
    <ds:schemaRef ds:uri="http://purl.org/dc/dcmitype/"/>
    <ds:schemaRef ds:uri="http://schemas.microsoft.com/office/2006/metadata/properties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d4d6c8fc-015c-4e10-8a88-5af50934058e"/>
    <ds:schemaRef ds:uri="c35e4f75-eaa2-4dd1-ab95-a084439e3b5f"/>
  </ds:schemaRefs>
</ds:datastoreItem>
</file>

<file path=customXml/itemProps2.xml><?xml version="1.0" encoding="utf-8"?>
<ds:datastoreItem xmlns:ds="http://schemas.openxmlformats.org/officeDocument/2006/customXml" ds:itemID="{30E94088-B599-4D7E-A147-B2CFB742CBD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2775557-E493-4535-8FEE-F5973CF6D4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35e4f75-eaa2-4dd1-ab95-a084439e3b5f"/>
    <ds:schemaRef ds:uri="d4d6c8fc-015c-4e10-8a88-5af50934058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Demonstrativo geral PCG</vt:lpstr>
      <vt:lpstr>Detalhamento RCL</vt:lpstr>
      <vt:lpstr>Resumo PCG e Gratuidade</vt:lpstr>
      <vt:lpstr>'Resumo PCG e Gratuidade'!Area_de_impressao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Juliana Paura Tavares</cp:lastModifiedBy>
  <cp:revision/>
  <dcterms:created xsi:type="dcterms:W3CDTF">2015-10-28T18:49:58Z</dcterms:created>
  <dcterms:modified xsi:type="dcterms:W3CDTF">2023-03-27T19:26:40Z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0x010100D75AF3130DB6B54CB210E171AB5EF102</vt:lpwstr>
  </property>
  <property fmtid="{D5CDD505-2E9C-101B-9397-08002B2CF9AE}" pid="3" name="MediaServiceImageTags">
    <vt:lpwstr/>
  </property>
</Properties>
</file>